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<sst xmlns="http://schemas.openxmlformats.org/spreadsheetml/2006/main" count="285" uniqueCount="251">
  <si>
    <t xml:space="preserve">Anexa 2 la HCL nr. 212/30.05.2019 </t>
  </si>
  <si>
    <t xml:space="preserve">      PROGRAM DE INVESTITII  PUBLICE  2019</t>
  </si>
  <si>
    <t xml:space="preserve">- BUGETUL LOCAL - sursa venituri curente </t>
  </si>
  <si>
    <t>Mai-2019</t>
  </si>
  <si>
    <t xml:space="preserve">mii lei </t>
  </si>
  <si>
    <t>Cap. 51.02 (Autorități publice și acțiuni externe)</t>
  </si>
  <si>
    <t>Valoare totala</t>
  </si>
  <si>
    <t xml:space="preserve">Amenajare clădire str. A.I. Cuza nr. 1 </t>
  </si>
  <si>
    <t xml:space="preserve">Reabilitare Sediu Primăria Municipiului Craiova strada A.I. Cuza nr.7 </t>
  </si>
  <si>
    <t xml:space="preserve">Achiziție tehnica de calcul </t>
  </si>
  <si>
    <t>Achiziție licențe</t>
  </si>
  <si>
    <t>Achiziţie Depou tramvaie din municipiul Craiova şi DALI „Modernizare Depou tramvaie”</t>
  </si>
  <si>
    <r>
      <t xml:space="preserve">Achiziție unități calculator desktop și monitor, cu sistem de operare, aplicație office – </t>
    </r>
    <r>
      <rPr>
        <i/>
        <sz val="12"/>
        <rFont val="Times New Roman"/>
        <family val="1"/>
      </rPr>
      <t>Direcția Impozite și Taxe</t>
    </r>
  </si>
  <si>
    <r>
      <t xml:space="preserve">Achiziţie modul conectare cu Poliţia Locală pentru căutare şi vizualizare informaţii despre autovehicule, inclusiv plata taxei de parcare – </t>
    </r>
    <r>
      <rPr>
        <i/>
        <sz val="12"/>
        <color indexed="8"/>
        <rFont val="Times New Roman"/>
        <family val="1"/>
      </rPr>
      <t>Direcția Impozite și Taxe</t>
    </r>
  </si>
  <si>
    <r>
      <t>Achiziţie cu montaj sistem electronic de ordonare şi dirijare –</t>
    </r>
    <r>
      <rPr>
        <i/>
        <sz val="12"/>
        <color indexed="8"/>
        <rFont val="Times New Roman"/>
        <family val="1"/>
      </rPr>
      <t xml:space="preserve"> Direcţia Evidenţa Persoanelor</t>
    </r>
  </si>
  <si>
    <r>
      <t xml:space="preserve">Achiziţie tehnică de calcul - </t>
    </r>
    <r>
      <rPr>
        <i/>
        <sz val="12"/>
        <color indexed="8"/>
        <rFont val="Times New Roman"/>
        <family val="1"/>
      </rPr>
      <t xml:space="preserve"> Direcţia Evidenţa Persoanelor</t>
    </r>
  </si>
  <si>
    <t>Achizitie imobil - construcție, situat în str. Calea București nr. 56 (Teatru Colibri)</t>
  </si>
  <si>
    <t>Modernizare imobil, Hipodrom-construcții, situat în Bdul Nicolae Romanescu, nr. 1A (incinta Parcului N. Romanescu) (ET, DALI)</t>
  </si>
  <si>
    <t>Reabilitare imobil situat în str. Romain Rolland, nr. 8 (fost 6A) (actualizare ET, DALI)</t>
  </si>
  <si>
    <t>Reabilitare imobil situat în str. Frații Buzești, nr. 23 (ET, DALI)</t>
  </si>
  <si>
    <t>Construire în str. Pieții nr. 1 (Piața Chiriac) a unei clădiri de interes public local/ sediu administrativ (SF)</t>
  </si>
  <si>
    <t>Reabilitare instalații, centrală termică la imobilul situat în str. Olteț nr. 5 (ET, DALI, PT)</t>
  </si>
  <si>
    <t>Reabilitare Corp Administrativ al Operei Române Craiova (E.T., D.A.L.I.)</t>
  </si>
  <si>
    <t>Aplicație mobilă pentru platformele de operare IOS și Android pentru promovarea municipiului Craiova-tip city application</t>
  </si>
  <si>
    <t>Achiziție aplicație/modul de programare online pentru căsătorii și transcriere acte stare civilă</t>
  </si>
  <si>
    <t>Achiziţie servicii de realizare a unei arhive de imagini</t>
  </si>
  <si>
    <t>TOTAL CAP. 51.02</t>
  </si>
  <si>
    <t>Cap. 61.02 (Ordine publică și siguranță națională)</t>
  </si>
  <si>
    <t xml:space="preserve">  </t>
  </si>
  <si>
    <t>Lucrări de dezvoltare și/sau completare a sistemului de înștiințare-alarmare al municipiului Craiova (S.F.)</t>
  </si>
  <si>
    <t>Cofrete inteligente pentru sirenele cu motor electric cu interfeţe de comunicaţie prin circuit telefonic dedicat, internet/intranet (TCP/IP), telefonie mobilă GSM şi canal radio dedicat VHF</t>
  </si>
  <si>
    <t>TOTAL CAP. 61.02.05 Protecție civila și protecția contra incendiilor (protecție civilă nonmilitară)</t>
  </si>
  <si>
    <t xml:space="preserve">              TOTAL CAP. 61.02             </t>
  </si>
  <si>
    <t>Cap. 65.02 (Învățământ)</t>
  </si>
  <si>
    <t xml:space="preserve">(PMC) </t>
  </si>
  <si>
    <t>Reabilitare bazin C.N. Carol I– instalații aferente bazin (instalații interioare, exterioare, centrală termică) (execuţie)</t>
  </si>
  <si>
    <t>Reabilitare bazin C.N. Carol I– instalații aferente bazin (instalații interioare, exterioare, centrală termică) (P.T., as.th.)</t>
  </si>
  <si>
    <t>(PMC)</t>
  </si>
  <si>
    <t xml:space="preserve">Măsuri de performanță energetică privind clădiri aparținând de 6 unități de învățământ în Craiova </t>
  </si>
  <si>
    <t>C.N. Carol I – (terțiar)</t>
  </si>
  <si>
    <t>Achiziţie cu montaj echipamente pentru sistem avertizare şi semnalizare incendiu</t>
  </si>
  <si>
    <t>Sistem alarmă incendiu Şcoala Mică</t>
  </si>
  <si>
    <t>Sistem alarmă pierdere gaze cameră centrală Şcoala Mică</t>
  </si>
  <si>
    <t>Sistem alarmă incendiu Corp 5</t>
  </si>
  <si>
    <t>Reabilitare etaj sală de sport (ET, DALI)</t>
  </si>
  <si>
    <t>C.N.Pedagogic  Ștefan Velovan – (terțiar)</t>
  </si>
  <si>
    <t>Centrală termică cu două cazane de încălzire (P.T.şi D.E., verificare tehnică de calitate, asistenţă tehnică, execuţie)</t>
  </si>
  <si>
    <t>Hotă bucătărie</t>
  </si>
  <si>
    <t>C.N. Frații Buzești – (terțiar)</t>
  </si>
  <si>
    <t>Consolidare zid de sprijin și refacere împrejmuire pe latura de est (execuţie)</t>
  </si>
  <si>
    <t>C.N. Elena Cuza – (terțiar)</t>
  </si>
  <si>
    <t>Construire corp școală clasele I-VIII cu sală de sport și refacere împrejmuire parțială și demolare corpurile C2,C3,C4,C5 (S.F.)</t>
  </si>
  <si>
    <t>Unitate sever</t>
  </si>
  <si>
    <t xml:space="preserve">Licenţe windows  </t>
  </si>
  <si>
    <t>Liceul Charles Laugier (terțiar)</t>
  </si>
  <si>
    <t>Liceul Tehnologic de Transporturi Auto (terțiar)</t>
  </si>
  <si>
    <t>Reabilitare, consolidare şi modernizare Corp C1 (E.T., D.A.L.I.)</t>
  </si>
  <si>
    <t>Utilitati (bransament electric)</t>
  </si>
  <si>
    <t>Sisteme detecţie incendiu</t>
  </si>
  <si>
    <t>Liceul Tehnologic Transporturi Căi Ferate (terțiar)</t>
  </si>
  <si>
    <t>Sistem de supraveghere video</t>
  </si>
  <si>
    <t>Seminarul Teologic Ortodox „Sfântul Grigore Teologul”- (terţiar)</t>
  </si>
  <si>
    <t>Tehnică de calcul: calculatoare (24 buc.), laptop (1 buc.), imprimantă multifuncţională (1 buc.)</t>
  </si>
  <si>
    <t>Liceul Teoretic Tudor Arghezi (terțiar)</t>
  </si>
  <si>
    <t>Copiator color</t>
  </si>
  <si>
    <t>Liceul Traian Vuia (terțiar)</t>
  </si>
  <si>
    <t>Multiplicator</t>
  </si>
  <si>
    <t>Calandru 140 cm</t>
  </si>
  <si>
    <t>Maşină de spălat rufe 12 kg</t>
  </si>
  <si>
    <t>Videoproiector</t>
  </si>
  <si>
    <t>Colegiul Tehnic Energetic (terţiar)</t>
  </si>
  <si>
    <t>Îmbunătăţirea sistemului de producere şi alimentare cu căldură şi apă caldă: execuţie reţele termice de incintă (actualizare PT)</t>
  </si>
  <si>
    <t>Instalaţie ventilaţie cantină</t>
  </si>
  <si>
    <t>Copiator/Multifuncţional monocrom (sponzorizare)</t>
  </si>
  <si>
    <t>Liceul Henri Coandă (terţiar)</t>
  </si>
  <si>
    <t>Separator pentru grăsimi</t>
  </si>
  <si>
    <t>Multifuncţional xerox</t>
  </si>
  <si>
    <t>Colegiul C-tin Brâncuşi (terţiar)</t>
  </si>
  <si>
    <t>Licenţe windows şi office</t>
  </si>
  <si>
    <t>Colegiul Şt. Odobleja (terţiar)</t>
  </si>
  <si>
    <t>Sisteme de protecţie împotriva trăsnetelor (4 buc.)</t>
  </si>
  <si>
    <t>Lic. Tehnologic George Bibescu (terţiar)</t>
  </si>
  <si>
    <t>Elevator electro-hidraulic</t>
  </si>
  <si>
    <t>Lic. Voltaire (terţiar)</t>
  </si>
  <si>
    <t>Sistem supraveghere video</t>
  </si>
  <si>
    <t>Școala Gimn. Gh. Bibescu (terțiar)</t>
  </si>
  <si>
    <t>Reabilitare și extindere corp C1 cu spații pentru învățământ, grădiniță cu program normal (o grupă) și grupuri sanitare-Școala nr. 27 Popoveni (asistenţă tehnică, execuţie)</t>
  </si>
  <si>
    <t>Școala Gimn. Mircea Eliade (terțiar)</t>
  </si>
  <si>
    <t xml:space="preserve">Achiziţie cu montaj sistem supraveghere </t>
  </si>
  <si>
    <t>Școala Gimn. Anton Pann (terțiar)</t>
  </si>
  <si>
    <t>Utilităţi (Branşament conductă de alimentare cu apă la C.T.)</t>
  </si>
  <si>
    <t>Școala Gimn. Lascăr Catargiu (terțiar)</t>
  </si>
  <si>
    <t>Maşină de spălat cu uscător</t>
  </si>
  <si>
    <t>Grad.cu PP „Piticot” (terțiar)</t>
  </si>
  <si>
    <t>Maşină gătit, placa radianta 2 arzătoare şi cuptor gaz (2 buc.)</t>
  </si>
  <si>
    <t>Maşină spălat rufe automată profesională</t>
  </si>
  <si>
    <t>Dulap depozitare veselă cu uşi culisante inox</t>
  </si>
  <si>
    <t>Grad.cu PP „Floare Albastră” (terțiar)</t>
  </si>
  <si>
    <t>Sistem de supraveghere</t>
  </si>
  <si>
    <t>Maşină de spălat rufe profesională</t>
  </si>
  <si>
    <t>Maşină de curăţat cartofi profesională</t>
  </si>
  <si>
    <t>Uscător rufe profesional</t>
  </si>
  <si>
    <t>Grădinița cu Program Prelungit Nic. Romanescu (terțiar)</t>
  </si>
  <si>
    <t>Aparat de curăţat legume profesional</t>
  </si>
  <si>
    <t>Grădinița cu Program Prelungit Ion Creangă (terțiar)</t>
  </si>
  <si>
    <t>Staţie de călcat rufe (2 buc.)</t>
  </si>
  <si>
    <t>Grad.cu PP „Floarea Soarelui” (terțiar)</t>
  </si>
  <si>
    <t>Tocător legume profesional</t>
  </si>
  <si>
    <t>Grad.cu PP „Sf. Ana” (terțiar)</t>
  </si>
  <si>
    <t>Plită profesională solidă cu cuptor şi maşină de gătit cu două arzătoare şi două cuptoare</t>
  </si>
  <si>
    <t>Utilităţi (racord gaze)</t>
  </si>
  <si>
    <t>Grădinița cu Program Prelungit Traian Demetrescu (terțiar)</t>
  </si>
  <si>
    <t>Spălător inox+baterie (2 buc.)</t>
  </si>
  <si>
    <t>Masă inox de lucru (2 buc.)</t>
  </si>
  <si>
    <t>Maşină de spălat profesională</t>
  </si>
  <si>
    <t xml:space="preserve">Reabilitare sistem termic (P.T.) </t>
  </si>
  <si>
    <t>Grad.cu PP „Căsuţa cu Poveşti” (terțiar)</t>
  </si>
  <si>
    <t>Cămin puţ şi hidrofor</t>
  </si>
  <si>
    <t>Grad.cu PP „Elena Farago” (terțiar)</t>
  </si>
  <si>
    <t>Instalaţie camere supraveghere interior şi exterior</t>
  </si>
  <si>
    <t>Sistem alarmare la efracţie şi sistem sonorizare de alarmare şi evacuare la dezastre</t>
  </si>
  <si>
    <t>Grad.cu PP „Eden” (terțiar)</t>
  </si>
  <si>
    <t>Sistem detecţie fum</t>
  </si>
  <si>
    <t>Bazin rezervă de apă</t>
  </si>
  <si>
    <t>Grad.cu PP „Voiniceii” (terțiar)</t>
  </si>
  <si>
    <t>Achiziţie cu montaj camere supraveghere</t>
  </si>
  <si>
    <t xml:space="preserve">              TOTAL CAP. 65.02             </t>
  </si>
  <si>
    <t>Cap. 66.02 (Sănătate)</t>
  </si>
  <si>
    <t>SPMSCM – terţiar</t>
  </si>
  <si>
    <t xml:space="preserve">Autoclave sterilizare instrumentar cabinete medicale stomatologice (14 buc.) </t>
  </si>
  <si>
    <t>Unit dentar cu bratele pe jos (pachet complet cu compresor 32 litri şi piesă dertartraj) (7 buc.)</t>
  </si>
  <si>
    <t>Defibrilatoare (4 buc.)</t>
  </si>
  <si>
    <t>TOTAL CAP. 66.02.08 (Servicii de sănătate publică)</t>
  </si>
  <si>
    <t>Extindere Corp C4 în cadrul Spitalului Clinic cu un corp P+4E pentru secția recuperare neurologică (P.T.şi D.E., verificare tehnică de calitate, asistenţă tehnică, execuţie) - Spitalul Clinic de Neuropsihiatrie</t>
  </si>
  <si>
    <t>TOTAL CAP. 66.02.06.01 (Spitale generale)</t>
  </si>
  <si>
    <t xml:space="preserve">              TOTAL CAP. 66.02             </t>
  </si>
  <si>
    <t>Cap. 67.02 (Cultura, recreere și religie)</t>
  </si>
  <si>
    <t>Achiziție autospecială cu platformă pentru lucru la înălțime</t>
  </si>
  <si>
    <t>Stadion de atletism cu capacitate de peste 5000 de locuri- Modificări și reamenajări la construire stadion de atletism cu capacitate de peste 5000 de locuri  (execuţie)</t>
  </si>
  <si>
    <t>Stadion de atletism cu capacitate de peste 5000 de locuri (aviz tehnic de racordare la rețeaua electrică)</t>
  </si>
  <si>
    <t>Stadion de atletism cu capacitate de peste 5000 de locuri (P.T.+ asistenţă tehnică)</t>
  </si>
  <si>
    <t>Stadion de atletism cu capacitate de peste 5000 de locuri (certificare)</t>
  </si>
  <si>
    <t>Regenerare urbana în mun. Craiova prin revitalizarea Zonei Cornițoiu (S.F.)</t>
  </si>
  <si>
    <t>Regenerare urbana în mun. Craiova prin revitalizarea Zonei Cornițoiu (P.T.şi D.E., verificare tehnică de calitate, asistenţă tehnică, execuţie)</t>
  </si>
  <si>
    <t>Achiziție cu montaj echipamente instalație climatizare Sala Polivalentă</t>
  </si>
  <si>
    <t>Registrul local al spațiilor verzi din intravilanul Municipiului Craiova</t>
  </si>
  <si>
    <t>Achiziție tractoare 60-68 CP (3 buc.)</t>
  </si>
  <si>
    <t xml:space="preserve">Echipamente de fitness </t>
  </si>
  <si>
    <t>Dulap medical tip vitrină</t>
  </si>
  <si>
    <t>Canapea electrică petru tratament</t>
  </si>
  <si>
    <t>Greblă de scarificator gazon natural şi gazon artificial</t>
  </si>
  <si>
    <t>Pardoseală portabilă pentru protecţie gazon</t>
  </si>
  <si>
    <t>Pompă centrifugală de suprafaţă</t>
  </si>
  <si>
    <t>Defibrilator</t>
  </si>
  <si>
    <t>Sistem de ventilaţie, umidificare şi răcire pentru gazon (2 buc.)</t>
  </si>
  <si>
    <t>Laptop cu licenţă</t>
  </si>
  <si>
    <t>Casă de bani pentru casierie</t>
  </si>
  <si>
    <t>Banc masă de atelier</t>
  </si>
  <si>
    <t>TOTAL CAP. 67.02.05.03 (Întreținere grădini publice, parcuri, zone verzi, baze sportive și de agrement)</t>
  </si>
  <si>
    <r>
      <t>Reabilitare fântâni pentru băut apa, de tip cișmele (de perete): Purcarului, Popova, Jianu –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pt.fântâna Purcarului</t>
    </r>
    <r>
      <rPr>
        <sz val="12"/>
        <color indexed="8"/>
        <rFont val="Times New Roman"/>
        <family val="1"/>
      </rPr>
      <t xml:space="preserve"> şi fântâna Popova  (E.T.+D.A.L.I.+P.T.)</t>
    </r>
  </si>
  <si>
    <t>Reabilitare fântâni pentru băut apa, de tip cișmele (de perete): Purcarului (execuţie)</t>
  </si>
  <si>
    <t>TOTAL CAP. 67.02.03.12 (Consolidarea și restaurarea monumentelor istorice)</t>
  </si>
  <si>
    <t>Relocare și restaurare biserica din lemn „Pocruia”(execuție)</t>
  </si>
  <si>
    <t>Relocare și restaurare biserica din lemn „Pocruia”(ET+DALI+PT)</t>
  </si>
  <si>
    <t>Relocare și restaurare biserica din lemn „Pocruia”(utilități: branșament electric)</t>
  </si>
  <si>
    <t>Relocare și restaurare biserica din lemn „Comănești”(utilități: branșament electric)</t>
  </si>
  <si>
    <t>Relocare și restaurare biserica din lemn „Din Vai”(utilități: branșament electric)</t>
  </si>
  <si>
    <r>
      <t>Construire Cimitir Craiova Nord et. II, str. Aleea 4 Șimnic nr.26, T4, P53 (S.F., P.T.şi D.E.,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verificare tehnică de calitate</t>
    </r>
    <r>
      <rPr>
        <i/>
        <sz val="12"/>
        <color indexed="8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asistenţă tehnică)</t>
    </r>
  </si>
  <si>
    <t>TOTAL CAP. 67.02.50 (Alte servicii în domeniile culturii, recreerii și religiei)</t>
  </si>
  <si>
    <t xml:space="preserve">              TOTAL CAP. 67.02             </t>
  </si>
  <si>
    <t>Cap. 68.02 (Asigurări și asistenta sociala)</t>
  </si>
  <si>
    <t>Direcţia Asistenţă Socială- terţiar</t>
  </si>
  <si>
    <t xml:space="preserve">Licenţe </t>
  </si>
  <si>
    <t>TOTAL CAP. 68.02.50 (Alte cheltuieli în domeniul asigurărilor și asistentei  sociale)</t>
  </si>
  <si>
    <t>Hotă profesională (4 buc.)</t>
  </si>
  <si>
    <t>TOTAL CAP. 68.02.11 (Creșe)</t>
  </si>
  <si>
    <t xml:space="preserve">              TOTAL CAP. 68.02             </t>
  </si>
  <si>
    <t xml:space="preserve">Cap. 70.02 (Loc., serv. și dezv. publica) </t>
  </si>
  <si>
    <t>Concesionarea Serviciului de iluminat public din mun. Craiova</t>
  </si>
  <si>
    <t>TOTAL CAP. 70.02.06 (Iluminat public)</t>
  </si>
  <si>
    <t>Reactualizare PUZ Romanescu-Hipodrom</t>
  </si>
  <si>
    <t>Reactualizare PUZ Revitalizarea Centrului Istoric – zona Pilot – Lipscănia Craiovei</t>
  </si>
  <si>
    <r>
      <t>Reactualizare PUZ – Parc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Cornițoiu</t>
    </r>
  </si>
  <si>
    <t>Realizare PUG municipiul Craiova</t>
  </si>
  <si>
    <t>Amenajare Piaţa Regele Ferdinand şi Regina Maria (SF, PT, asistenţă tehnică)</t>
  </si>
  <si>
    <t>Amenajare Piaţa Regele Mihai I al României (SF, PT, asistenţă tehnică)</t>
  </si>
  <si>
    <t>SF Statii de reincarcare pentru vehicule electrice</t>
  </si>
  <si>
    <t>Statii de reincarcare pentru vehicule electrice  (P.T.şi D.E., verificare tehnică de calitate, asistenţă tehnică, ex.)</t>
  </si>
  <si>
    <t>Modernizare urbană Calea București, esplanada din fața blocurilor N24, N25, T14, T15 municipiul Craiova (S.F.)</t>
  </si>
  <si>
    <t>Modernizare urbană Calea București, esplanada din fața blocurilor N24, N25, T14, T15 municipiul Craiova (E.T., P.T.şi D.E., verificare tehnică de calitate, asistenţă tehnică, ex.)</t>
  </si>
  <si>
    <t>Revitalizare Centru Istoric - zona Piața Veche-Felix Aderca (S.F.)</t>
  </si>
  <si>
    <t>Revitalizare Centru Istoric - zona Piața Veche-Felix Aderca (P.T.şi D.E., verificare tehnică de calitate, asistenţă tehnică, ex.)</t>
  </si>
  <si>
    <r>
      <t>Modernizare acces în parcul Nicolae Romanescu și amplasare statuie (P.T.şi D.E., verificare tehnică de calitate, asistenţă tehnică, execuţie</t>
    </r>
    <r>
      <rPr>
        <i/>
        <sz val="12"/>
        <rFont val="Times New Roman"/>
        <family val="1"/>
      </rPr>
      <t>)</t>
    </r>
  </si>
  <si>
    <t>Achiziţie cu montaj bariere automate de acces</t>
  </si>
  <si>
    <t>Achiziţie  parcometre cu alimentare solară şi sistem de administrare</t>
  </si>
  <si>
    <t>TOTAL CAP. 70.02.50 (Alte servicii în domeniul locuințelor, serviciilor și dezvoltării comunale )</t>
  </si>
  <si>
    <t>TOTAL CAP. 70.02</t>
  </si>
  <si>
    <t>Cap. 74.02 (Protecția mediului)</t>
  </si>
  <si>
    <t>Reevaluare și revizuire planuri de acțiune privind diminuarea zgomotului ambiant în municipiul Craiova</t>
  </si>
  <si>
    <t>Studiu privind calitatea aerului în municipiul Craiova</t>
  </si>
  <si>
    <t>TOTAL CAP. 74.02.03 (Reducerea și controlul poluării)</t>
  </si>
  <si>
    <t>Generator ULV ceaţă rece</t>
  </si>
  <si>
    <t>TOTAL CAP. 74.02.05.01 (Salubritate)</t>
  </si>
  <si>
    <t>Stație de tratare ape reziduale „Craiova Water Park” (documentație tehnică pentru obținerea autorizației de gospodărire a apelor+taxă)</t>
  </si>
  <si>
    <t>Canalizare menajeră str. Fermierului (PT, as.th.)</t>
  </si>
  <si>
    <t>Canalizare menajeră str. Fermierului (ex.)</t>
  </si>
  <si>
    <t>Canalizare menajeră str. Fermierului (aviz tehnic de racordare la reţeaua electrică)</t>
  </si>
  <si>
    <t xml:space="preserve"> </t>
  </si>
  <si>
    <r>
      <t>TOTAL CAP. 74.02.06</t>
    </r>
    <r>
      <rPr>
        <b/>
        <sz val="12"/>
        <rFont val="Times New Roman"/>
        <family val="1"/>
      </rPr>
      <t xml:space="preserve"> (Canalizarea și tratarea apelor reziduale)</t>
    </r>
  </si>
  <si>
    <t>TOTAL CAP. 74.02</t>
  </si>
  <si>
    <t>Cap. 81.02 (Combustibili și energie)</t>
  </si>
  <si>
    <r>
      <t>Modernizare sistem centralizat de distribuţie a energiei termice la consumatorii finali din PT1 Valea Roşie şi PT4 Valea Roşie</t>
    </r>
    <r>
      <rPr>
        <i/>
        <sz val="12"/>
        <rFont val="Times New Roman"/>
        <family val="1"/>
      </rPr>
      <t xml:space="preserve"> (E.T., D.A.L.I.)</t>
    </r>
  </si>
  <si>
    <t>TOTAL CAP. 81.02.06 (Energie termică)</t>
  </si>
  <si>
    <t xml:space="preserve">              TOTAL CAP. 81.02             </t>
  </si>
  <si>
    <t>Cap. 84.02 (Transporturi)</t>
  </si>
  <si>
    <t>Reabilitare și modernizare străzi și alei din mun. Craiova (PT+ex.) -acord-cadru</t>
  </si>
  <si>
    <t>Modernizare str. Părângului – extindere (ET, DALI)</t>
  </si>
  <si>
    <t>Modernizare str. Părângului – extindere (P.T.şi D.E., verificare tehnică de calitate, as. th., ex.)</t>
  </si>
  <si>
    <t>Modernizare str. Ramuri (ET, DALI)</t>
  </si>
  <si>
    <r>
      <t xml:space="preserve">Modernizare str. Ramuri </t>
    </r>
    <r>
      <rPr>
        <sz val="12"/>
        <color indexed="8"/>
        <rFont val="Times New Roman"/>
        <family val="1"/>
      </rPr>
      <t>(P.T.şi D.E., verificare tehnică de calitate, as. th., ex.)</t>
    </r>
  </si>
  <si>
    <t>Modernizare str. Migdalului (ET, DALI)</t>
  </si>
  <si>
    <t>Modernizare str. Migdalului (P.T.şi D.E., verificare tehnică de calitate, as. th., ex.)</t>
  </si>
  <si>
    <t>Modernizare str. Lăcrămioarei (ET, DALI)</t>
  </si>
  <si>
    <r>
      <t xml:space="preserve">Modernizare str. Lăcrămioarei </t>
    </r>
    <r>
      <rPr>
        <sz val="12"/>
        <color indexed="8"/>
        <rFont val="Times New Roman"/>
        <family val="1"/>
      </rPr>
      <t>(P.T.şi D.E., verificare tehnică de calitate, as. th., ex.)</t>
    </r>
  </si>
  <si>
    <t>Modernizare str. Zăvoiului (ET, DALI)</t>
  </si>
  <si>
    <r>
      <t xml:space="preserve">Modernizare str. Zăvoiului </t>
    </r>
    <r>
      <rPr>
        <sz val="12"/>
        <color indexed="8"/>
        <rFont val="Times New Roman"/>
        <family val="1"/>
      </rPr>
      <t xml:space="preserve"> (P.T.şi D.E., verificare tehnică de calitate, as. th., ex.)</t>
    </r>
  </si>
  <si>
    <t>Modernizare str. Aleea III Bariera Vâlcii (ET, DALI)</t>
  </si>
  <si>
    <r>
      <t xml:space="preserve">Modernizare str. Aleea III Bariera Vâlcii </t>
    </r>
    <r>
      <rPr>
        <sz val="12"/>
        <color indexed="8"/>
        <rFont val="Times New Roman"/>
        <family val="1"/>
      </rPr>
      <t>(P.T.şi D.E., verificare tehnică de calitate, as. th., ex.)</t>
    </r>
  </si>
  <si>
    <t>Modernizare str. Aleea  II Cantonului (ET, DALI)</t>
  </si>
  <si>
    <r>
      <t xml:space="preserve">Modernizare str. Aleea  II Cantonului </t>
    </r>
    <r>
      <rPr>
        <sz val="12"/>
        <color indexed="8"/>
        <rFont val="Times New Roman"/>
        <family val="1"/>
      </rPr>
      <t>(P.T.şi D.E., verificare tehnică de calitate, as. th., ex.)</t>
    </r>
  </si>
  <si>
    <t>Modernizare str. Drumul Corneșului (ET, DALI)</t>
  </si>
  <si>
    <r>
      <t xml:space="preserve">Modernizare str. Drumul Corneșului </t>
    </r>
    <r>
      <rPr>
        <sz val="12"/>
        <color indexed="8"/>
        <rFont val="Times New Roman"/>
        <family val="1"/>
      </rPr>
      <t>(P.T.şi D.E., verificare tehnică de calitate, as. th., ex.)</t>
    </r>
  </si>
  <si>
    <t>Modernizare str. Vânători (ET, DALI)</t>
  </si>
  <si>
    <r>
      <t xml:space="preserve">Modernizare str. Vânători </t>
    </r>
    <r>
      <rPr>
        <sz val="12"/>
        <color indexed="8"/>
        <rFont val="Times New Roman"/>
        <family val="1"/>
      </rPr>
      <t>(P.T.şi D.E., verificare tehnică de calitate, as. th., ex.)</t>
    </r>
  </si>
  <si>
    <t>Străpungere str. Traian Lalescu-Bvd. Calea București (S.F.)</t>
  </si>
  <si>
    <r>
      <t>Străpungere str. Traian Lalescu-Bvd. Calea București (</t>
    </r>
    <r>
      <rPr>
        <sz val="12"/>
        <color indexed="8"/>
        <rFont val="Times New Roman"/>
        <family val="1"/>
      </rPr>
      <t>P.T.şi D.E., verificare tehnică de calitate, as. th., ex.</t>
    </r>
    <r>
      <rPr>
        <sz val="12"/>
        <rFont val="Times New Roman"/>
        <family val="1"/>
      </rPr>
      <t>)</t>
    </r>
  </si>
  <si>
    <t>Reconfigurare intersecţia str. Calea Bucureşti cu str. Arieş – concurs de soluţii</t>
  </si>
  <si>
    <t>Pasarelă pietonală str. Henry Ford (S.F.)</t>
  </si>
  <si>
    <t>Modernizare și reabilitare străzi, alei și trotuare (E.T.,D.A.L.I.) – acord cadru</t>
  </si>
  <si>
    <t>Realizare infrastructură rutieră și pietonală în vederea executării canalizației de comunicare urbană din Municipiul Craiova (actualizare S.F.)</t>
  </si>
  <si>
    <t>TOTAL CAP. 84.02.03.03 (Străzi)</t>
  </si>
  <si>
    <t xml:space="preserve">Achiziția  unui număr de până la 40 de autobuze cu norma de poluare Euro VI </t>
  </si>
  <si>
    <t>TOTAL CAP. 84.02.03.02 (Transport în comun)</t>
  </si>
  <si>
    <r>
      <t>Reabilitare Pod rutier peste calea ferată drum Melinești (P.T.şi D.E., verificare tehnică de calitate, asistenţă tehnică</t>
    </r>
    <r>
      <rPr>
        <sz val="12"/>
        <color indexed="8"/>
        <rFont val="Times New Roman"/>
        <family val="1"/>
      </rPr>
      <t>, ex.</t>
    </r>
    <r>
      <rPr>
        <sz val="12"/>
        <rFont val="Times New Roman"/>
        <family val="1"/>
      </rPr>
      <t>)</t>
    </r>
  </si>
  <si>
    <t>Reabilitare Pasaj rutier Electroputere (actualizare E.T.şi P.T., as.th.)</t>
  </si>
  <si>
    <t>Construire pasaj pe strada Gârlești (la intersecție cu CF) – S.F.</t>
  </si>
  <si>
    <t>TOTAL CAP. 84.02.03.01 (Drumuri şi poduri)</t>
  </si>
  <si>
    <t>TOTAL CAP. 84.02</t>
  </si>
  <si>
    <t>TOTAL GENERAL</t>
  </si>
  <si>
    <t>Preşedinte de şedinţă,</t>
  </si>
  <si>
    <t>Romulus Victor Nicolicea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</si>
</sst>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M"/>
    <numFmt numFmtId="166" formatCode="#,##0"/>
    <numFmt numFmtId="167" formatCode="#,##0;\-#,##0"/>
    <numFmt numFmtId="168" formatCode="#,##0.00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Calibri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u val="single"/>
      <sz val="15"/>
      <name val="Times New Roman"/>
      <family val="1"/>
    </font>
    <font>
      <b/>
      <sz val="14"/>
      <name val="Arial"/>
      <family val="2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sz val="11"/>
      <name val="Arial"/>
      <family val="2"/>
    </font>
    <font>
      <b/>
      <u val="single"/>
      <sz val="13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6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 vertical="center"/>
    </xf>
    <xf numFmtId="164" fontId="8" fillId="2" borderId="1" xfId="0" applyFont="1" applyFill="1" applyBorder="1" applyAlignment="1">
      <alignment vertical="center"/>
    </xf>
    <xf numFmtId="164" fontId="9" fillId="2" borderId="1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/>
    </xf>
    <xf numFmtId="164" fontId="11" fillId="0" borderId="3" xfId="0" applyFont="1" applyBorder="1" applyAlignment="1">
      <alignment horizontal="left" vertical="center" wrapText="1"/>
    </xf>
    <xf numFmtId="166" fontId="11" fillId="3" borderId="4" xfId="0" applyNumberFormat="1" applyFont="1" applyFill="1" applyBorder="1" applyAlignment="1">
      <alignment horizontal="right" vertical="center"/>
    </xf>
    <xf numFmtId="164" fontId="11" fillId="0" borderId="3" xfId="0" applyFont="1" applyBorder="1" applyAlignment="1">
      <alignment horizontal="justify" vertical="center" wrapText="1"/>
    </xf>
    <xf numFmtId="166" fontId="11" fillId="3" borderId="4" xfId="0" applyNumberFormat="1" applyFont="1" applyFill="1" applyBorder="1" applyAlignment="1">
      <alignment vertical="center"/>
    </xf>
    <xf numFmtId="164" fontId="4" fillId="0" borderId="5" xfId="0" applyFont="1" applyBorder="1" applyAlignment="1">
      <alignment vertical="center" wrapText="1"/>
    </xf>
    <xf numFmtId="164" fontId="4" fillId="0" borderId="6" xfId="0" applyFont="1" applyBorder="1" applyAlignment="1">
      <alignment vertical="center" wrapText="1"/>
    </xf>
    <xf numFmtId="167" fontId="11" fillId="3" borderId="4" xfId="0" applyNumberFormat="1" applyFont="1" applyFill="1" applyBorder="1" applyAlignment="1">
      <alignment vertical="center"/>
    </xf>
    <xf numFmtId="164" fontId="4" fillId="0" borderId="6" xfId="0" applyFont="1" applyBorder="1" applyAlignment="1">
      <alignment wrapText="1"/>
    </xf>
    <xf numFmtId="164" fontId="11" fillId="3" borderId="4" xfId="0" applyFont="1" applyFill="1" applyBorder="1" applyAlignment="1">
      <alignment vertical="center"/>
    </xf>
    <xf numFmtId="164" fontId="11" fillId="3" borderId="3" xfId="0" applyFont="1" applyFill="1" applyBorder="1" applyAlignment="1">
      <alignment horizontal="justify" vertical="center" wrapText="1"/>
    </xf>
    <xf numFmtId="164" fontId="10" fillId="0" borderId="7" xfId="0" applyFont="1" applyBorder="1" applyAlignment="1">
      <alignment/>
    </xf>
    <xf numFmtId="164" fontId="8" fillId="4" borderId="8" xfId="0" applyFont="1" applyFill="1" applyBorder="1" applyAlignment="1">
      <alignment horizontal="center" vertical="center" wrapText="1"/>
    </xf>
    <xf numFmtId="167" fontId="8" fillId="4" borderId="7" xfId="0" applyNumberFormat="1" applyFont="1" applyFill="1" applyBorder="1" applyAlignment="1">
      <alignment vertical="center"/>
    </xf>
    <xf numFmtId="164" fontId="14" fillId="0" borderId="2" xfId="0" applyFont="1" applyBorder="1" applyAlignment="1">
      <alignment vertical="center" wrapText="1"/>
    </xf>
    <xf numFmtId="164" fontId="11" fillId="0" borderId="9" xfId="0" applyFont="1" applyBorder="1" applyAlignment="1">
      <alignment horizontal="justify" wrapText="1"/>
    </xf>
    <xf numFmtId="166" fontId="4" fillId="3" borderId="4" xfId="0" applyNumberFormat="1" applyFont="1" applyFill="1" applyBorder="1" applyAlignment="1">
      <alignment vertical="center" wrapText="1"/>
    </xf>
    <xf numFmtId="164" fontId="6" fillId="5" borderId="10" xfId="0" applyFont="1" applyFill="1" applyBorder="1" applyAlignment="1">
      <alignment horizontal="left" vertical="center" wrapText="1"/>
    </xf>
    <xf numFmtId="167" fontId="6" fillId="5" borderId="11" xfId="0" applyNumberFormat="1" applyFont="1" applyFill="1" applyBorder="1" applyAlignment="1">
      <alignment horizontal="right" vertical="center"/>
    </xf>
    <xf numFmtId="164" fontId="14" fillId="0" borderId="12" xfId="0" applyFont="1" applyBorder="1" applyAlignment="1">
      <alignment wrapText="1"/>
    </xf>
    <xf numFmtId="164" fontId="8" fillId="4" borderId="13" xfId="0" applyFont="1" applyFill="1" applyBorder="1" applyAlignment="1">
      <alignment horizontal="center"/>
    </xf>
    <xf numFmtId="167" fontId="8" fillId="4" borderId="13" xfId="0" applyNumberFormat="1" applyFont="1" applyFill="1" applyBorder="1" applyAlignment="1">
      <alignment vertical="center"/>
    </xf>
    <xf numFmtId="164" fontId="2" fillId="0" borderId="4" xfId="0" applyFont="1" applyBorder="1" applyAlignment="1">
      <alignment vertical="center" wrapText="1"/>
    </xf>
    <xf numFmtId="164" fontId="4" fillId="0" borderId="3" xfId="0" applyFont="1" applyBorder="1" applyAlignment="1">
      <alignment horizontal="justify" vertical="center" wrapText="1"/>
    </xf>
    <xf numFmtId="166" fontId="4" fillId="3" borderId="4" xfId="0" applyNumberFormat="1" applyFont="1" applyFill="1" applyBorder="1" applyAlignment="1">
      <alignment vertical="center"/>
    </xf>
    <xf numFmtId="164" fontId="4" fillId="3" borderId="3" xfId="0" applyFont="1" applyFill="1" applyBorder="1" applyAlignment="1">
      <alignment horizontal="justify" vertical="center" wrapText="1"/>
    </xf>
    <xf numFmtId="164" fontId="14" fillId="0" borderId="4" xfId="0" applyFont="1" applyBorder="1" applyAlignment="1">
      <alignment vertical="center" wrapText="1"/>
    </xf>
    <xf numFmtId="164" fontId="4" fillId="0" borderId="4" xfId="0" applyFont="1" applyBorder="1" applyAlignment="1">
      <alignment horizontal="justify" vertical="center" wrapText="1"/>
    </xf>
    <xf numFmtId="164" fontId="14" fillId="3" borderId="4" xfId="0" applyFont="1" applyFill="1" applyBorder="1" applyAlignment="1">
      <alignment vertical="center" wrapText="1"/>
    </xf>
    <xf numFmtId="164" fontId="11" fillId="0" borderId="3" xfId="0" applyFont="1" applyBorder="1" applyAlignment="1">
      <alignment horizontal="justify" vertical="center" wrapText="1"/>
    </xf>
    <xf numFmtId="164" fontId="11" fillId="3" borderId="3" xfId="0" applyFont="1" applyFill="1" applyBorder="1" applyAlignment="1">
      <alignment horizontal="justify" vertical="center" wrapText="1"/>
    </xf>
    <xf numFmtId="164" fontId="4" fillId="3" borderId="14" xfId="0" applyFont="1" applyFill="1" applyBorder="1" applyAlignment="1">
      <alignment horizontal="left" vertical="center" wrapText="1"/>
    </xf>
    <xf numFmtId="164" fontId="11" fillId="0" borderId="4" xfId="0" applyFont="1" applyBorder="1" applyAlignment="1">
      <alignment vertical="center" wrapText="1"/>
    </xf>
    <xf numFmtId="164" fontId="11" fillId="0" borderId="3" xfId="0" applyFont="1" applyBorder="1" applyAlignment="1">
      <alignment vertical="center" wrapText="1"/>
    </xf>
    <xf numFmtId="164" fontId="11" fillId="3" borderId="4" xfId="0" applyFont="1" applyFill="1" applyBorder="1" applyAlignment="1">
      <alignment vertical="center" wrapText="1"/>
    </xf>
    <xf numFmtId="164" fontId="11" fillId="0" borderId="4" xfId="0" applyFont="1" applyBorder="1" applyAlignment="1">
      <alignment vertical="center" wrapText="1"/>
    </xf>
    <xf numFmtId="166" fontId="4" fillId="3" borderId="4" xfId="0" applyNumberFormat="1" applyFont="1" applyFill="1" applyBorder="1" applyAlignment="1">
      <alignment horizontal="right" vertical="center"/>
    </xf>
    <xf numFmtId="164" fontId="11" fillId="3" borderId="4" xfId="0" applyFont="1" applyFill="1" applyBorder="1" applyAlignment="1">
      <alignment vertical="center" wrapText="1"/>
    </xf>
    <xf numFmtId="164" fontId="15" fillId="0" borderId="12" xfId="0" applyFont="1" applyBorder="1" applyAlignment="1">
      <alignment wrapText="1"/>
    </xf>
    <xf numFmtId="164" fontId="4" fillId="0" borderId="15" xfId="0" applyFont="1" applyBorder="1" applyAlignment="1">
      <alignment vertical="center" wrapText="1"/>
    </xf>
    <xf numFmtId="164" fontId="4" fillId="0" borderId="16" xfId="0" applyFont="1" applyBorder="1" applyAlignment="1">
      <alignment vertical="center" wrapText="1"/>
    </xf>
    <xf numFmtId="164" fontId="4" fillId="0" borderId="4" xfId="0" applyFont="1" applyBorder="1" applyAlignment="1">
      <alignment vertical="center" wrapText="1"/>
    </xf>
    <xf numFmtId="164" fontId="14" fillId="0" borderId="17" xfId="0" applyFont="1" applyBorder="1" applyAlignment="1">
      <alignment vertical="center" wrapText="1"/>
    </xf>
    <xf numFmtId="164" fontId="6" fillId="5" borderId="16" xfId="0" applyFont="1" applyFill="1" applyBorder="1" applyAlignment="1">
      <alignment vertical="center" wrapText="1"/>
    </xf>
    <xf numFmtId="166" fontId="6" fillId="5" borderId="4" xfId="0" applyNumberFormat="1" applyFont="1" applyFill="1" applyBorder="1" applyAlignment="1">
      <alignment vertical="center" wrapText="1"/>
    </xf>
    <xf numFmtId="164" fontId="14" fillId="0" borderId="18" xfId="0" applyFont="1" applyBorder="1" applyAlignment="1">
      <alignment vertical="center" wrapText="1"/>
    </xf>
    <xf numFmtId="164" fontId="4" fillId="0" borderId="16" xfId="0" applyFont="1" applyFill="1" applyBorder="1" applyAlignment="1">
      <alignment vertical="center" wrapText="1"/>
    </xf>
    <xf numFmtId="166" fontId="6" fillId="5" borderId="15" xfId="0" applyNumberFormat="1" applyFont="1" applyFill="1" applyBorder="1" applyAlignment="1">
      <alignment vertical="center" wrapText="1"/>
    </xf>
    <xf numFmtId="164" fontId="14" fillId="0" borderId="19" xfId="0" applyFont="1" applyBorder="1" applyAlignment="1">
      <alignment vertical="center"/>
    </xf>
    <xf numFmtId="164" fontId="4" fillId="3" borderId="20" xfId="0" applyFont="1" applyFill="1" applyBorder="1" applyAlignment="1">
      <alignment horizontal="justify" vertical="center" wrapText="1"/>
    </xf>
    <xf numFmtId="166" fontId="4" fillId="0" borderId="21" xfId="0" applyNumberFormat="1" applyFont="1" applyBorder="1" applyAlignment="1">
      <alignment vertical="center"/>
    </xf>
    <xf numFmtId="164" fontId="14" fillId="0" borderId="2" xfId="0" applyFont="1" applyBorder="1" applyAlignment="1">
      <alignment vertical="center"/>
    </xf>
    <xf numFmtId="164" fontId="4" fillId="0" borderId="4" xfId="0" applyFont="1" applyBorder="1" applyAlignment="1">
      <alignment horizontal="left" vertical="center" wrapText="1"/>
    </xf>
    <xf numFmtId="166" fontId="4" fillId="0" borderId="4" xfId="0" applyNumberFormat="1" applyFont="1" applyBorder="1" applyAlignment="1">
      <alignment vertical="center"/>
    </xf>
    <xf numFmtId="164" fontId="4" fillId="0" borderId="3" xfId="0" applyFont="1" applyBorder="1" applyAlignment="1">
      <alignment vertical="center" wrapText="1"/>
    </xf>
    <xf numFmtId="164" fontId="11" fillId="0" borderId="22" xfId="0" applyFont="1" applyBorder="1" applyAlignment="1">
      <alignment horizontal="justify" vertical="center" wrapText="1"/>
    </xf>
    <xf numFmtId="166" fontId="4" fillId="0" borderId="22" xfId="0" applyNumberFormat="1" applyFont="1" applyBorder="1" applyAlignment="1">
      <alignment vertical="center" wrapText="1"/>
    </xf>
    <xf numFmtId="166" fontId="4" fillId="3" borderId="22" xfId="0" applyNumberFormat="1" applyFont="1" applyFill="1" applyBorder="1" applyAlignment="1">
      <alignment vertical="center" wrapText="1"/>
    </xf>
    <xf numFmtId="164" fontId="4" fillId="3" borderId="3" xfId="0" applyFont="1" applyFill="1" applyBorder="1" applyAlignment="1">
      <alignment horizontal="justify" vertical="center" wrapText="1"/>
    </xf>
    <xf numFmtId="164" fontId="4" fillId="0" borderId="4" xfId="0" applyFont="1" applyBorder="1" applyAlignment="1">
      <alignment vertical="center"/>
    </xf>
    <xf numFmtId="164" fontId="6" fillId="5" borderId="4" xfId="0" applyNumberFormat="1" applyFont="1" applyFill="1" applyBorder="1" applyAlignment="1">
      <alignment horizontal="left" vertical="center" wrapText="1"/>
    </xf>
    <xf numFmtId="167" fontId="6" fillId="5" borderId="4" xfId="0" applyNumberFormat="1" applyFont="1" applyFill="1" applyBorder="1" applyAlignment="1">
      <alignment horizontal="right" vertical="center"/>
    </xf>
    <xf numFmtId="167" fontId="4" fillId="0" borderId="11" xfId="0" applyNumberFormat="1" applyFont="1" applyBorder="1" applyAlignment="1">
      <alignment horizontal="right" vertical="center"/>
    </xf>
    <xf numFmtId="166" fontId="6" fillId="5" borderId="11" xfId="0" applyNumberFormat="1" applyFont="1" applyFill="1" applyBorder="1" applyAlignment="1">
      <alignment horizontal="right" vertical="center"/>
    </xf>
    <xf numFmtId="164" fontId="11" fillId="0" borderId="4" xfId="0" applyFont="1" applyBorder="1" applyAlignment="1">
      <alignment horizontal="justify" vertical="center" wrapText="1"/>
    </xf>
    <xf numFmtId="164" fontId="4" fillId="0" borderId="4" xfId="0" applyFont="1" applyBorder="1" applyAlignment="1">
      <alignment horizontal="right" vertical="center"/>
    </xf>
    <xf numFmtId="164" fontId="4" fillId="0" borderId="10" xfId="0" applyFont="1" applyBorder="1" applyAlignment="1">
      <alignment vertical="center" wrapText="1"/>
    </xf>
    <xf numFmtId="164" fontId="2" fillId="0" borderId="2" xfId="0" applyFont="1" applyBorder="1" applyAlignment="1">
      <alignment horizontal="right"/>
    </xf>
    <xf numFmtId="164" fontId="4" fillId="3" borderId="3" xfId="0" applyFont="1" applyFill="1" applyBorder="1" applyAlignment="1">
      <alignment vertical="center" wrapText="1"/>
    </xf>
    <xf numFmtId="167" fontId="11" fillId="3" borderId="21" xfId="0" applyNumberFormat="1" applyFont="1" applyFill="1" applyBorder="1" applyAlignment="1">
      <alignment vertical="center"/>
    </xf>
    <xf numFmtId="166" fontId="4" fillId="0" borderId="4" xfId="0" applyNumberFormat="1" applyFont="1" applyBorder="1" applyAlignment="1">
      <alignment horizontal="right" vertical="center"/>
    </xf>
    <xf numFmtId="164" fontId="4" fillId="3" borderId="4" xfId="0" applyFont="1" applyFill="1" applyBorder="1" applyAlignment="1">
      <alignment vertical="center"/>
    </xf>
    <xf numFmtId="164" fontId="2" fillId="0" borderId="23" xfId="0" applyFont="1" applyBorder="1" applyAlignment="1">
      <alignment horizontal="right"/>
    </xf>
    <xf numFmtId="164" fontId="2" fillId="0" borderId="15" xfId="0" applyFont="1" applyBorder="1" applyAlignment="1">
      <alignment horizontal="right"/>
    </xf>
    <xf numFmtId="164" fontId="4" fillId="0" borderId="24" xfId="0" applyFont="1" applyBorder="1" applyAlignment="1">
      <alignment vertical="center" wrapText="1"/>
    </xf>
    <xf numFmtId="164" fontId="4" fillId="3" borderId="24" xfId="0" applyFont="1" applyFill="1" applyBorder="1" applyAlignment="1">
      <alignment vertical="center" wrapText="1"/>
    </xf>
    <xf numFmtId="164" fontId="2" fillId="0" borderId="7" xfId="0" applyFont="1" applyBorder="1" applyAlignment="1">
      <alignment/>
    </xf>
    <xf numFmtId="164" fontId="8" fillId="4" borderId="25" xfId="0" applyFont="1" applyFill="1" applyBorder="1" applyAlignment="1">
      <alignment horizontal="center" vertical="center"/>
    </xf>
    <xf numFmtId="164" fontId="11" fillId="0" borderId="26" xfId="0" applyFont="1" applyBorder="1" applyAlignment="1">
      <alignment horizontal="justify" vertical="center"/>
    </xf>
    <xf numFmtId="167" fontId="11" fillId="0" borderId="4" xfId="0" applyNumberFormat="1" applyFont="1" applyBorder="1" applyAlignment="1">
      <alignment horizontal="right" vertical="center"/>
    </xf>
    <xf numFmtId="164" fontId="4" fillId="0" borderId="10" xfId="0" applyFont="1" applyBorder="1" applyAlignment="1">
      <alignment horizontal="justify" vertical="center" wrapText="1"/>
    </xf>
    <xf numFmtId="164" fontId="4" fillId="3" borderId="4" xfId="0" applyNumberFormat="1" applyFont="1" applyFill="1" applyBorder="1" applyAlignment="1">
      <alignment horizontal="left" vertical="center" wrapText="1"/>
    </xf>
    <xf numFmtId="167" fontId="4" fillId="3" borderId="11" xfId="0" applyNumberFormat="1" applyFont="1" applyFill="1" applyBorder="1" applyAlignment="1">
      <alignment horizontal="right" vertical="center"/>
    </xf>
    <xf numFmtId="164" fontId="11" fillId="0" borderId="27" xfId="0" applyFont="1" applyBorder="1" applyAlignment="1">
      <alignment horizontal="justify" vertical="center"/>
    </xf>
    <xf numFmtId="164" fontId="16" fillId="5" borderId="4" xfId="0" applyNumberFormat="1" applyFont="1" applyFill="1" applyBorder="1" applyAlignment="1">
      <alignment horizontal="left" vertical="center" wrapText="1"/>
    </xf>
    <xf numFmtId="167" fontId="8" fillId="5" borderId="11" xfId="0" applyNumberFormat="1" applyFont="1" applyFill="1" applyBorder="1" applyAlignment="1">
      <alignment horizontal="right" vertical="center"/>
    </xf>
    <xf numFmtId="164" fontId="8" fillId="4" borderId="28" xfId="0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vertical="center"/>
    </xf>
    <xf numFmtId="164" fontId="4" fillId="3" borderId="4" xfId="0" applyFont="1" applyFill="1" applyBorder="1" applyAlignment="1">
      <alignment vertical="center" wrapText="1"/>
    </xf>
    <xf numFmtId="164" fontId="6" fillId="3" borderId="4" xfId="0" applyFont="1" applyFill="1" applyBorder="1" applyAlignment="1">
      <alignment vertical="center"/>
    </xf>
    <xf numFmtId="164" fontId="4" fillId="0" borderId="3" xfId="0" applyFont="1" applyBorder="1" applyAlignment="1">
      <alignment horizontal="justify" vertical="center" wrapText="1"/>
    </xf>
    <xf numFmtId="164" fontId="4" fillId="0" borderId="10" xfId="0" applyFont="1" applyBorder="1" applyAlignment="1">
      <alignment horizontal="left" vertical="center" wrapText="1"/>
    </xf>
    <xf numFmtId="164" fontId="10" fillId="0" borderId="23" xfId="0" applyFont="1" applyBorder="1" applyAlignment="1">
      <alignment/>
    </xf>
    <xf numFmtId="164" fontId="14" fillId="0" borderId="10" xfId="0" applyFont="1" applyBorder="1" applyAlignment="1">
      <alignment horizontal="justify" vertical="center" wrapText="1"/>
    </xf>
    <xf numFmtId="164" fontId="10" fillId="0" borderId="15" xfId="0" applyFont="1" applyBorder="1" applyAlignment="1">
      <alignment/>
    </xf>
    <xf numFmtId="164" fontId="4" fillId="0" borderId="10" xfId="0" applyFont="1" applyBorder="1" applyAlignment="1">
      <alignment horizontal="justify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167" fontId="4" fillId="0" borderId="4" xfId="0" applyNumberFormat="1" applyFont="1" applyBorder="1" applyAlignment="1">
      <alignment horizontal="right" vertical="center"/>
    </xf>
    <xf numFmtId="164" fontId="2" fillId="6" borderId="29" xfId="0" applyFont="1" applyFill="1" applyBorder="1" applyAlignment="1">
      <alignment/>
    </xf>
    <xf numFmtId="164" fontId="3" fillId="6" borderId="30" xfId="0" applyFont="1" applyFill="1" applyBorder="1" applyAlignment="1">
      <alignment horizontal="center" vertical="center"/>
    </xf>
    <xf numFmtId="167" fontId="17" fillId="6" borderId="1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4" fontId="18" fillId="0" borderId="0" xfId="0" applyFont="1" applyBorder="1" applyAlignment="1">
      <alignment horizontal="center"/>
    </xf>
    <xf numFmtId="168" fontId="19" fillId="0" borderId="0" xfId="0" applyNumberFormat="1" applyFont="1" applyBorder="1" applyAlignment="1">
      <alignment vertic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8" fontId="2" fillId="0" borderId="0" xfId="0" applyNumberFormat="1" applyFont="1" applyBorder="1" applyAlignment="1">
      <alignment horizontal="center" vertical="center"/>
    </xf>
    <xf numFmtId="164" fontId="21" fillId="0" borderId="0" xfId="0" applyFont="1" applyBorder="1" applyAlignment="1">
      <alignment horizontal="center"/>
    </xf>
    <xf numFmtId="168" fontId="22" fillId="0" borderId="0" xfId="0" applyNumberFormat="1" applyFont="1" applyBorder="1" applyAlignment="1">
      <alignment vertical="center"/>
    </xf>
    <xf numFmtId="164" fontId="0" fillId="0" borderId="0" xfId="0" applyFont="1" applyBorder="1" applyAlignment="1">
      <alignment horizontal="left"/>
    </xf>
    <xf numFmtId="164" fontId="23" fillId="0" borderId="0" xfId="0" applyFont="1" applyBorder="1" applyAlignment="1">
      <alignment horizontal="center"/>
    </xf>
    <xf numFmtId="166" fontId="24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4" fontId="2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tabSelected="1" workbookViewId="0" topLeftCell="A1">
      <selection activeCell="C230" sqref="C230"/>
    </sheetView>
  </sheetViews>
  <sheetFormatPr defaultColWidth="9.140625" defaultRowHeight="15"/>
  <cols>
    <col min="1" max="1" width="1.7109375" style="1" customWidth="1"/>
    <col min="2" max="2" width="18.00390625" style="1" customWidth="1"/>
    <col min="3" max="3" width="82.57421875" style="1" customWidth="1"/>
    <col min="4" max="4" width="12.8515625" style="2" customWidth="1"/>
    <col min="5" max="241" width="8.8515625" style="1" customWidth="1"/>
    <col min="242" max="251" width="11.57421875" style="1" customWidth="1"/>
    <col min="252" max="16384" width="11.57421875" style="0" customWidth="1"/>
  </cols>
  <sheetData>
    <row r="1" spans="2:4" ht="12.75">
      <c r="B1" s="3"/>
      <c r="C1" s="4" t="s">
        <v>0</v>
      </c>
      <c r="D1" s="4"/>
    </row>
    <row r="2" spans="2:4" ht="12.75">
      <c r="B2" s="3"/>
      <c r="C2" s="3"/>
      <c r="D2" s="5"/>
    </row>
    <row r="3" spans="2:4" ht="12.75">
      <c r="B3" s="3"/>
      <c r="C3" s="3"/>
      <c r="D3" s="5"/>
    </row>
    <row r="4" spans="2:4" ht="12.75">
      <c r="B4" s="3"/>
      <c r="C4" s="3"/>
      <c r="D4" s="5"/>
    </row>
    <row r="5" spans="2:4" ht="12.75">
      <c r="B5" s="3" t="s">
        <v>1</v>
      </c>
      <c r="C5" s="3"/>
      <c r="D5" s="5"/>
    </row>
    <row r="6" spans="2:4" ht="12.75">
      <c r="B6" s="6" t="s">
        <v>2</v>
      </c>
      <c r="C6" s="6"/>
      <c r="D6" s="7"/>
    </row>
    <row r="7" spans="2:4" ht="12.75">
      <c r="B7" s="8" t="s">
        <v>3</v>
      </c>
      <c r="C7" s="8"/>
      <c r="D7" s="9"/>
    </row>
    <row r="8" spans="2:4" ht="12.75">
      <c r="B8" s="10"/>
      <c r="C8" s="11"/>
      <c r="D8" s="12" t="s">
        <v>4</v>
      </c>
    </row>
    <row r="9" spans="2:4" ht="30" customHeight="1">
      <c r="B9" s="13" t="s">
        <v>5</v>
      </c>
      <c r="C9" s="13"/>
      <c r="D9" s="14" t="s">
        <v>6</v>
      </c>
    </row>
    <row r="10" spans="2:4" ht="12.75">
      <c r="B10" s="15"/>
      <c r="C10" s="16" t="s">
        <v>7</v>
      </c>
      <c r="D10" s="17">
        <v>53</v>
      </c>
    </row>
    <row r="11" spans="2:4" ht="12.75">
      <c r="B11" s="15"/>
      <c r="C11" s="16" t="s">
        <v>8</v>
      </c>
      <c r="D11" s="17">
        <v>50</v>
      </c>
    </row>
    <row r="12" spans="2:4" ht="12.75">
      <c r="B12" s="15"/>
      <c r="C12" s="18" t="s">
        <v>9</v>
      </c>
      <c r="D12" s="19">
        <v>201</v>
      </c>
    </row>
    <row r="13" spans="2:4" ht="12.75">
      <c r="B13" s="15"/>
      <c r="C13" s="20" t="s">
        <v>10</v>
      </c>
      <c r="D13" s="19">
        <v>90</v>
      </c>
    </row>
    <row r="14" spans="2:4" ht="12.75">
      <c r="B14" s="15"/>
      <c r="C14" s="21" t="s">
        <v>11</v>
      </c>
      <c r="D14" s="22">
        <v>3336</v>
      </c>
    </row>
    <row r="15" spans="2:4" ht="12.75">
      <c r="B15" s="15"/>
      <c r="C15" s="23" t="s">
        <v>12</v>
      </c>
      <c r="D15" s="24">
        <v>39</v>
      </c>
    </row>
    <row r="16" spans="2:4" ht="12.75">
      <c r="B16" s="15"/>
      <c r="C16" s="25" t="s">
        <v>13</v>
      </c>
      <c r="D16" s="24">
        <v>21</v>
      </c>
    </row>
    <row r="17" spans="2:4" ht="12.75">
      <c r="B17" s="15"/>
      <c r="C17" s="25" t="s">
        <v>14</v>
      </c>
      <c r="D17" s="24">
        <v>12</v>
      </c>
    </row>
    <row r="18" spans="2:4" ht="12.75">
      <c r="B18" s="15"/>
      <c r="C18" s="25" t="s">
        <v>15</v>
      </c>
      <c r="D18" s="24">
        <v>9</v>
      </c>
    </row>
    <row r="19" spans="2:4" ht="12.75">
      <c r="B19" s="15"/>
      <c r="C19" s="25" t="s">
        <v>16</v>
      </c>
      <c r="D19" s="24">
        <v>750</v>
      </c>
    </row>
    <row r="20" spans="2:4" ht="12.75">
      <c r="B20" s="15"/>
      <c r="C20" s="25" t="s">
        <v>17</v>
      </c>
      <c r="D20" s="24">
        <v>230</v>
      </c>
    </row>
    <row r="21" spans="2:4" ht="12.75">
      <c r="B21" s="15"/>
      <c r="C21" s="25" t="s">
        <v>18</v>
      </c>
      <c r="D21" s="24">
        <v>25</v>
      </c>
    </row>
    <row r="22" spans="2:4" ht="12.75">
      <c r="B22" s="15"/>
      <c r="C22" s="25" t="s">
        <v>19</v>
      </c>
      <c r="D22" s="24">
        <v>21</v>
      </c>
    </row>
    <row r="23" spans="2:4" ht="12.75">
      <c r="B23" s="15"/>
      <c r="C23" s="25" t="s">
        <v>20</v>
      </c>
      <c r="D23" s="24">
        <v>135</v>
      </c>
    </row>
    <row r="24" spans="2:4" ht="12.75">
      <c r="B24" s="15"/>
      <c r="C24" s="25" t="s">
        <v>21</v>
      </c>
      <c r="D24" s="24">
        <v>100</v>
      </c>
    </row>
    <row r="25" spans="2:4" ht="12.75">
      <c r="B25" s="15"/>
      <c r="C25" s="25" t="s">
        <v>22</v>
      </c>
      <c r="D25" s="24">
        <v>50</v>
      </c>
    </row>
    <row r="26" spans="2:4" ht="12.75">
      <c r="B26" s="15"/>
      <c r="C26" s="25" t="s">
        <v>23</v>
      </c>
      <c r="D26" s="24">
        <v>95</v>
      </c>
    </row>
    <row r="27" spans="2:4" ht="12.75">
      <c r="B27" s="15"/>
      <c r="C27" s="25" t="s">
        <v>24</v>
      </c>
      <c r="D27" s="24">
        <v>8</v>
      </c>
    </row>
    <row r="28" spans="2:4" ht="12.75">
      <c r="B28" s="15"/>
      <c r="C28" s="25" t="s">
        <v>25</v>
      </c>
      <c r="D28" s="24">
        <v>161</v>
      </c>
    </row>
    <row r="29" spans="2:4" ht="12.75">
      <c r="B29" s="26"/>
      <c r="C29" s="27" t="s">
        <v>26</v>
      </c>
      <c r="D29" s="28">
        <f>SUM(D10:D28)</f>
        <v>5386</v>
      </c>
    </row>
    <row r="30" spans="2:11" ht="30.75" customHeight="1">
      <c r="B30" s="13" t="s">
        <v>27</v>
      </c>
      <c r="C30" s="13"/>
      <c r="D30" s="13"/>
      <c r="K30" s="1" t="s">
        <v>28</v>
      </c>
    </row>
    <row r="31" spans="2:4" ht="12.75">
      <c r="B31" s="29"/>
      <c r="C31" s="30" t="s">
        <v>29</v>
      </c>
      <c r="D31" s="31">
        <v>83</v>
      </c>
    </row>
    <row r="32" spans="2:4" ht="12.75">
      <c r="B32" s="29"/>
      <c r="C32" s="30" t="s">
        <v>30</v>
      </c>
      <c r="D32" s="31">
        <v>101</v>
      </c>
    </row>
    <row r="33" spans="2:4" ht="12.75">
      <c r="B33" s="29"/>
      <c r="C33" s="32" t="s">
        <v>31</v>
      </c>
      <c r="D33" s="33">
        <f>SUM(D31:D32)</f>
        <v>184</v>
      </c>
    </row>
    <row r="34" spans="2:4" ht="12.75">
      <c r="B34" s="34"/>
      <c r="C34" s="35" t="s">
        <v>32</v>
      </c>
      <c r="D34" s="36">
        <f>D33</f>
        <v>184</v>
      </c>
    </row>
    <row r="35" spans="2:4" ht="29.25" customHeight="1">
      <c r="B35" s="13" t="s">
        <v>33</v>
      </c>
      <c r="C35" s="13"/>
      <c r="D35" s="13"/>
    </row>
    <row r="36" spans="2:4" ht="12.75">
      <c r="B36" s="37" t="s">
        <v>34</v>
      </c>
      <c r="C36" s="38" t="s">
        <v>35</v>
      </c>
      <c r="D36" s="39">
        <v>1185</v>
      </c>
    </row>
    <row r="37" spans="2:4" ht="12.75">
      <c r="B37" s="37" t="s">
        <v>34</v>
      </c>
      <c r="C37" s="40" t="s">
        <v>36</v>
      </c>
      <c r="D37" s="39">
        <v>10</v>
      </c>
    </row>
    <row r="38" spans="2:4" ht="27" customHeight="1">
      <c r="B38" s="41" t="s">
        <v>37</v>
      </c>
      <c r="C38" s="42" t="s">
        <v>38</v>
      </c>
      <c r="D38" s="39">
        <v>2</v>
      </c>
    </row>
    <row r="39" spans="2:4" ht="12.75">
      <c r="B39" s="43" t="s">
        <v>39</v>
      </c>
      <c r="C39" s="42" t="s">
        <v>40</v>
      </c>
      <c r="D39" s="39">
        <v>25</v>
      </c>
    </row>
    <row r="40" spans="2:4" ht="12.75">
      <c r="B40" s="43" t="s">
        <v>39</v>
      </c>
      <c r="C40" s="42" t="s">
        <v>41</v>
      </c>
      <c r="D40" s="39">
        <v>30</v>
      </c>
    </row>
    <row r="41" spans="2:4" ht="12.75">
      <c r="B41" s="43" t="s">
        <v>39</v>
      </c>
      <c r="C41" s="42" t="s">
        <v>42</v>
      </c>
      <c r="D41" s="39">
        <v>15</v>
      </c>
    </row>
    <row r="42" spans="2:4" ht="12.75">
      <c r="B42" s="43" t="s">
        <v>39</v>
      </c>
      <c r="C42" s="42" t="s">
        <v>43</v>
      </c>
      <c r="D42" s="39">
        <v>40</v>
      </c>
    </row>
    <row r="43" spans="2:4" ht="12.75">
      <c r="B43" s="43" t="s">
        <v>39</v>
      </c>
      <c r="C43" s="42" t="s">
        <v>44</v>
      </c>
      <c r="D43" s="39">
        <v>20</v>
      </c>
    </row>
    <row r="44" spans="2:4" ht="12.75">
      <c r="B44" s="41" t="s">
        <v>45</v>
      </c>
      <c r="C44" s="44" t="s">
        <v>46</v>
      </c>
      <c r="D44" s="39">
        <v>64</v>
      </c>
    </row>
    <row r="45" spans="2:4" ht="12.75">
      <c r="B45" s="43" t="s">
        <v>45</v>
      </c>
      <c r="C45" s="45" t="s">
        <v>47</v>
      </c>
      <c r="D45" s="39">
        <v>10</v>
      </c>
    </row>
    <row r="46" spans="2:4" ht="12.75">
      <c r="B46" s="41" t="s">
        <v>48</v>
      </c>
      <c r="C46" s="46" t="s">
        <v>49</v>
      </c>
      <c r="D46" s="39">
        <v>540</v>
      </c>
    </row>
    <row r="47" spans="2:4" ht="12.75">
      <c r="B47" s="41" t="s">
        <v>50</v>
      </c>
      <c r="C47" s="38" t="s">
        <v>51</v>
      </c>
      <c r="D47" s="39">
        <v>200</v>
      </c>
    </row>
    <row r="48" spans="2:4" ht="12.75">
      <c r="B48" s="43" t="s">
        <v>50</v>
      </c>
      <c r="C48" s="40" t="s">
        <v>52</v>
      </c>
      <c r="D48" s="39">
        <v>5</v>
      </c>
    </row>
    <row r="49" spans="2:4" ht="12.75">
      <c r="B49" s="43" t="s">
        <v>50</v>
      </c>
      <c r="C49" s="40" t="s">
        <v>53</v>
      </c>
      <c r="D49" s="39">
        <v>21</v>
      </c>
    </row>
    <row r="50" spans="2:4" ht="12.75">
      <c r="B50" s="41" t="s">
        <v>54</v>
      </c>
      <c r="C50" s="47" t="s">
        <v>46</v>
      </c>
      <c r="D50" s="39">
        <v>57</v>
      </c>
    </row>
    <row r="51" spans="2:4" ht="12.75">
      <c r="B51" s="41" t="s">
        <v>55</v>
      </c>
      <c r="C51" s="38" t="s">
        <v>56</v>
      </c>
      <c r="D51" s="39">
        <v>71</v>
      </c>
    </row>
    <row r="52" spans="2:4" ht="12.75">
      <c r="B52" s="41" t="s">
        <v>55</v>
      </c>
      <c r="C52" s="38" t="s">
        <v>57</v>
      </c>
      <c r="D52" s="39">
        <v>10</v>
      </c>
    </row>
    <row r="53" spans="2:4" ht="12.75">
      <c r="B53" s="41" t="s">
        <v>55</v>
      </c>
      <c r="C53" s="38" t="s">
        <v>58</v>
      </c>
      <c r="D53" s="39">
        <v>23</v>
      </c>
    </row>
    <row r="54" spans="2:4" ht="12.75">
      <c r="B54" s="41" t="s">
        <v>59</v>
      </c>
      <c r="C54" s="38" t="s">
        <v>60</v>
      </c>
      <c r="D54" s="39">
        <v>18</v>
      </c>
    </row>
    <row r="55" spans="2:4" ht="12.75">
      <c r="B55" s="41" t="s">
        <v>61</v>
      </c>
      <c r="C55" s="38" t="s">
        <v>62</v>
      </c>
      <c r="D55" s="39">
        <v>77</v>
      </c>
    </row>
    <row r="56" spans="2:4" ht="12.75">
      <c r="B56" s="43" t="s">
        <v>63</v>
      </c>
      <c r="C56" s="40" t="s">
        <v>64</v>
      </c>
      <c r="D56" s="39">
        <v>6</v>
      </c>
    </row>
    <row r="57" spans="2:4" ht="12.75">
      <c r="B57" s="43" t="s">
        <v>65</v>
      </c>
      <c r="C57" s="40" t="s">
        <v>66</v>
      </c>
      <c r="D57" s="39">
        <v>9</v>
      </c>
    </row>
    <row r="58" spans="2:4" ht="12.75">
      <c r="B58" s="43" t="s">
        <v>65</v>
      </c>
      <c r="C58" s="40" t="s">
        <v>67</v>
      </c>
      <c r="D58" s="39">
        <v>14</v>
      </c>
    </row>
    <row r="59" spans="2:4" ht="12.75">
      <c r="B59" s="43" t="s">
        <v>65</v>
      </c>
      <c r="C59" s="40" t="s">
        <v>68</v>
      </c>
      <c r="D59" s="39">
        <v>6</v>
      </c>
    </row>
    <row r="60" spans="2:4" ht="12.75">
      <c r="B60" s="43" t="s">
        <v>65</v>
      </c>
      <c r="C60" s="40" t="s">
        <v>69</v>
      </c>
      <c r="D60" s="39">
        <v>4</v>
      </c>
    </row>
    <row r="61" spans="2:4" ht="12.75">
      <c r="B61" s="43" t="s">
        <v>70</v>
      </c>
      <c r="C61" s="40" t="s">
        <v>71</v>
      </c>
      <c r="D61" s="39">
        <v>20</v>
      </c>
    </row>
    <row r="62" spans="2:4" ht="12.75">
      <c r="B62" s="43" t="s">
        <v>70</v>
      </c>
      <c r="C62" s="40" t="s">
        <v>72</v>
      </c>
      <c r="D62" s="39">
        <v>8</v>
      </c>
    </row>
    <row r="63" spans="2:4" ht="12.75">
      <c r="B63" s="43" t="s">
        <v>70</v>
      </c>
      <c r="C63" s="40" t="s">
        <v>73</v>
      </c>
      <c r="D63" s="39">
        <v>8</v>
      </c>
    </row>
    <row r="64" spans="2:4" ht="12.75">
      <c r="B64" s="43" t="s">
        <v>74</v>
      </c>
      <c r="C64" s="40" t="s">
        <v>75</v>
      </c>
      <c r="D64" s="39">
        <v>5</v>
      </c>
    </row>
    <row r="65" spans="2:4" ht="12.75">
      <c r="B65" s="43" t="s">
        <v>74</v>
      </c>
      <c r="C65" s="40" t="s">
        <v>76</v>
      </c>
      <c r="D65" s="39">
        <v>5</v>
      </c>
    </row>
    <row r="66" spans="2:4" ht="12.75">
      <c r="B66" s="43" t="s">
        <v>77</v>
      </c>
      <c r="C66" s="40" t="s">
        <v>78</v>
      </c>
      <c r="D66" s="39">
        <v>45</v>
      </c>
    </row>
    <row r="67" spans="2:4" ht="12.75">
      <c r="B67" s="43" t="s">
        <v>79</v>
      </c>
      <c r="C67" s="40" t="s">
        <v>80</v>
      </c>
      <c r="D67" s="39">
        <v>53</v>
      </c>
    </row>
    <row r="68" spans="2:4" ht="12.75">
      <c r="B68" s="43" t="s">
        <v>81</v>
      </c>
      <c r="C68" s="40" t="s">
        <v>82</v>
      </c>
      <c r="D68" s="39">
        <v>9</v>
      </c>
    </row>
    <row r="69" spans="2:4" ht="12.75">
      <c r="B69" s="43" t="s">
        <v>83</v>
      </c>
      <c r="C69" s="40" t="s">
        <v>84</v>
      </c>
      <c r="D69" s="39">
        <v>40</v>
      </c>
    </row>
    <row r="70" spans="2:4" ht="12.75">
      <c r="B70" s="41" t="s">
        <v>85</v>
      </c>
      <c r="C70" s="48" t="s">
        <v>86</v>
      </c>
      <c r="D70" s="39">
        <v>548</v>
      </c>
    </row>
    <row r="71" spans="2:4" ht="12.75">
      <c r="B71" s="41" t="s">
        <v>87</v>
      </c>
      <c r="C71" s="49" t="s">
        <v>88</v>
      </c>
      <c r="D71" s="39">
        <v>25</v>
      </c>
    </row>
    <row r="72" spans="2:4" ht="12.75">
      <c r="B72" s="43" t="s">
        <v>89</v>
      </c>
      <c r="C72" s="49" t="s">
        <v>90</v>
      </c>
      <c r="D72" s="39">
        <v>12</v>
      </c>
    </row>
    <row r="73" spans="2:4" ht="12.75">
      <c r="B73" s="43" t="s">
        <v>91</v>
      </c>
      <c r="C73" s="49" t="s">
        <v>92</v>
      </c>
      <c r="D73" s="39">
        <v>10</v>
      </c>
    </row>
    <row r="74" spans="2:4" ht="12.75">
      <c r="B74" s="41" t="s">
        <v>93</v>
      </c>
      <c r="C74" s="50" t="s">
        <v>94</v>
      </c>
      <c r="D74" s="51">
        <v>45</v>
      </c>
    </row>
    <row r="75" spans="2:4" ht="12.75">
      <c r="B75" s="41" t="s">
        <v>93</v>
      </c>
      <c r="C75" s="50" t="s">
        <v>95</v>
      </c>
      <c r="D75" s="51">
        <v>10</v>
      </c>
    </row>
    <row r="76" spans="2:4" ht="12.75">
      <c r="B76" s="41" t="s">
        <v>93</v>
      </c>
      <c r="C76" s="50" t="s">
        <v>96</v>
      </c>
      <c r="D76" s="51">
        <v>5</v>
      </c>
    </row>
    <row r="77" spans="2:4" ht="12.75">
      <c r="B77" s="41" t="s">
        <v>97</v>
      </c>
      <c r="C77" s="50" t="s">
        <v>98</v>
      </c>
      <c r="D77" s="39">
        <v>20</v>
      </c>
    </row>
    <row r="78" spans="2:4" ht="12.75">
      <c r="B78" s="41" t="s">
        <v>97</v>
      </c>
      <c r="C78" s="50" t="s">
        <v>99</v>
      </c>
      <c r="D78" s="51">
        <v>6</v>
      </c>
    </row>
    <row r="79" spans="2:4" ht="12.75">
      <c r="B79" s="41" t="s">
        <v>97</v>
      </c>
      <c r="C79" s="50" t="s">
        <v>100</v>
      </c>
      <c r="D79" s="51">
        <v>9</v>
      </c>
    </row>
    <row r="80" spans="2:4" ht="12.75">
      <c r="B80" s="41" t="s">
        <v>97</v>
      </c>
      <c r="C80" s="50" t="s">
        <v>101</v>
      </c>
      <c r="D80" s="51">
        <v>5</v>
      </c>
    </row>
    <row r="81" spans="2:4" ht="12.75">
      <c r="B81" s="43" t="s">
        <v>102</v>
      </c>
      <c r="C81" s="52" t="s">
        <v>103</v>
      </c>
      <c r="D81" s="39">
        <v>5</v>
      </c>
    </row>
    <row r="82" spans="2:4" ht="12.75">
      <c r="B82" s="43" t="s">
        <v>104</v>
      </c>
      <c r="C82" s="52" t="s">
        <v>105</v>
      </c>
      <c r="D82" s="39">
        <v>5</v>
      </c>
    </row>
    <row r="83" spans="2:4" ht="12.75">
      <c r="B83" s="41" t="s">
        <v>106</v>
      </c>
      <c r="C83" s="47" t="s">
        <v>107</v>
      </c>
      <c r="D83" s="39">
        <v>4</v>
      </c>
    </row>
    <row r="84" spans="2:4" ht="12.75">
      <c r="B84" s="41" t="s">
        <v>108</v>
      </c>
      <c r="C84" s="47" t="s">
        <v>109</v>
      </c>
      <c r="D84" s="39">
        <v>40</v>
      </c>
    </row>
    <row r="85" spans="2:4" ht="12.75">
      <c r="B85" s="41" t="s">
        <v>108</v>
      </c>
      <c r="C85" s="47" t="s">
        <v>110</v>
      </c>
      <c r="D85" s="39">
        <v>10</v>
      </c>
    </row>
    <row r="86" spans="2:4" ht="12.75">
      <c r="B86" s="43" t="s">
        <v>111</v>
      </c>
      <c r="C86" s="47" t="s">
        <v>112</v>
      </c>
      <c r="D86" s="51">
        <v>12</v>
      </c>
    </row>
    <row r="87" spans="2:4" ht="12.75">
      <c r="B87" s="43" t="s">
        <v>111</v>
      </c>
      <c r="C87" s="47" t="s">
        <v>113</v>
      </c>
      <c r="D87" s="51">
        <v>6</v>
      </c>
    </row>
    <row r="88" spans="2:4" ht="12.75">
      <c r="B88" s="43" t="s">
        <v>111</v>
      </c>
      <c r="C88" s="47" t="s">
        <v>114</v>
      </c>
      <c r="D88" s="51">
        <v>15</v>
      </c>
    </row>
    <row r="89" spans="2:4" ht="12.75">
      <c r="B89" s="43" t="s">
        <v>111</v>
      </c>
      <c r="C89" s="47" t="s">
        <v>115</v>
      </c>
      <c r="D89" s="39">
        <v>35</v>
      </c>
    </row>
    <row r="90" spans="2:4" ht="12.75">
      <c r="B90" s="41" t="s">
        <v>116</v>
      </c>
      <c r="C90" s="47" t="s">
        <v>117</v>
      </c>
      <c r="D90" s="39">
        <v>10</v>
      </c>
    </row>
    <row r="91" spans="2:4" ht="12.75">
      <c r="B91" s="41" t="s">
        <v>118</v>
      </c>
      <c r="C91" s="47" t="s">
        <v>119</v>
      </c>
      <c r="D91" s="39">
        <v>25</v>
      </c>
    </row>
    <row r="92" spans="2:4" ht="12.75">
      <c r="B92" s="41" t="s">
        <v>118</v>
      </c>
      <c r="C92" s="47" t="s">
        <v>120</v>
      </c>
      <c r="D92" s="39">
        <v>40</v>
      </c>
    </row>
    <row r="93" spans="2:4" ht="12.75">
      <c r="B93" s="41" t="s">
        <v>121</v>
      </c>
      <c r="C93" s="47" t="s">
        <v>122</v>
      </c>
      <c r="D93" s="39">
        <v>65</v>
      </c>
    </row>
    <row r="94" spans="2:4" ht="12.75">
      <c r="B94" s="41" t="s">
        <v>121</v>
      </c>
      <c r="C94" s="47" t="s">
        <v>123</v>
      </c>
      <c r="D94" s="39">
        <v>45</v>
      </c>
    </row>
    <row r="95" spans="2:4" ht="12.75">
      <c r="B95" s="41" t="s">
        <v>124</v>
      </c>
      <c r="C95" s="50" t="s">
        <v>125</v>
      </c>
      <c r="D95" s="39">
        <v>15</v>
      </c>
    </row>
    <row r="96" spans="2:4" ht="12.75">
      <c r="B96" s="53"/>
      <c r="C96" s="35" t="s">
        <v>126</v>
      </c>
      <c r="D96" s="36">
        <f>SUM(D36:D95)</f>
        <v>3682</v>
      </c>
    </row>
    <row r="97" spans="2:4" ht="28.5" customHeight="1">
      <c r="B97" s="13" t="s">
        <v>127</v>
      </c>
      <c r="C97" s="13"/>
      <c r="D97" s="13"/>
    </row>
    <row r="98" spans="2:4" ht="12.75">
      <c r="B98" s="54" t="s">
        <v>128</v>
      </c>
      <c r="C98" s="55" t="s">
        <v>129</v>
      </c>
      <c r="D98" s="31">
        <v>98</v>
      </c>
    </row>
    <row r="99" spans="2:4" ht="12.75">
      <c r="B99" s="56" t="s">
        <v>128</v>
      </c>
      <c r="C99" s="55" t="s">
        <v>130</v>
      </c>
      <c r="D99" s="31">
        <v>176</v>
      </c>
    </row>
    <row r="100" spans="2:4" ht="12.75">
      <c r="B100" s="56" t="s">
        <v>128</v>
      </c>
      <c r="C100" s="55" t="s">
        <v>131</v>
      </c>
      <c r="D100" s="31">
        <v>20</v>
      </c>
    </row>
    <row r="101" spans="2:4" ht="12.75">
      <c r="B101" s="57"/>
      <c r="C101" s="58" t="s">
        <v>132</v>
      </c>
      <c r="D101" s="59">
        <f>SUM(D98:D100)</f>
        <v>294</v>
      </c>
    </row>
    <row r="102" spans="2:4" ht="12.75">
      <c r="B102" s="60"/>
      <c r="C102" s="61" t="s">
        <v>133</v>
      </c>
      <c r="D102" s="31">
        <v>613</v>
      </c>
    </row>
    <row r="103" spans="2:4" ht="12.75">
      <c r="B103" s="60"/>
      <c r="C103" s="58" t="s">
        <v>134</v>
      </c>
      <c r="D103" s="62">
        <f>D102</f>
        <v>613</v>
      </c>
    </row>
    <row r="104" spans="2:4" ht="12.75">
      <c r="B104" s="34"/>
      <c r="C104" s="35" t="s">
        <v>135</v>
      </c>
      <c r="D104" s="36">
        <f>D101+D103</f>
        <v>907</v>
      </c>
    </row>
    <row r="105" spans="2:4" ht="24" customHeight="1">
      <c r="B105" s="13" t="s">
        <v>136</v>
      </c>
      <c r="C105" s="13"/>
      <c r="D105" s="13"/>
    </row>
    <row r="106" spans="2:4" ht="12.75">
      <c r="B106" s="63"/>
      <c r="C106" s="64" t="s">
        <v>137</v>
      </c>
      <c r="D106" s="65">
        <v>304</v>
      </c>
    </row>
    <row r="107" spans="2:4" ht="12.75">
      <c r="B107" s="66"/>
      <c r="C107" s="67" t="s">
        <v>138</v>
      </c>
      <c r="D107" s="68">
        <v>20000</v>
      </c>
    </row>
    <row r="108" spans="2:4" ht="12.75">
      <c r="B108" s="66"/>
      <c r="C108" s="69" t="s">
        <v>139</v>
      </c>
      <c r="D108" s="39">
        <v>400</v>
      </c>
    </row>
    <row r="109" spans="2:4" ht="12.75">
      <c r="B109" s="66"/>
      <c r="C109" s="67" t="s">
        <v>140</v>
      </c>
      <c r="D109" s="68">
        <v>40</v>
      </c>
    </row>
    <row r="110" spans="2:4" ht="12.75">
      <c r="B110" s="66"/>
      <c r="C110" s="67" t="s">
        <v>141</v>
      </c>
      <c r="D110" s="68">
        <v>155</v>
      </c>
    </row>
    <row r="111" spans="2:4" ht="12.75">
      <c r="B111" s="66"/>
      <c r="C111" s="70" t="s">
        <v>142</v>
      </c>
      <c r="D111" s="71">
        <v>62</v>
      </c>
    </row>
    <row r="112" spans="2:4" ht="12.75">
      <c r="B112" s="66"/>
      <c r="C112" s="70" t="s">
        <v>143</v>
      </c>
      <c r="D112" s="72">
        <v>411</v>
      </c>
    </row>
    <row r="113" spans="2:4" ht="12.75">
      <c r="B113" s="66"/>
      <c r="C113" s="70" t="s">
        <v>144</v>
      </c>
      <c r="D113" s="72">
        <v>1207</v>
      </c>
    </row>
    <row r="114" spans="2:4" ht="12.75">
      <c r="B114" s="66"/>
      <c r="C114" s="73" t="s">
        <v>145</v>
      </c>
      <c r="D114" s="74">
        <v>239</v>
      </c>
    </row>
    <row r="115" spans="2:4" ht="12.75">
      <c r="B115" s="66"/>
      <c r="C115" s="73" t="s">
        <v>146</v>
      </c>
      <c r="D115" s="74">
        <v>420</v>
      </c>
    </row>
    <row r="116" spans="2:4" ht="12.75">
      <c r="B116" s="66"/>
      <c r="C116" s="73" t="s">
        <v>147</v>
      </c>
      <c r="D116" s="74">
        <v>153</v>
      </c>
    </row>
    <row r="117" spans="2:4" ht="12.75">
      <c r="B117" s="66"/>
      <c r="C117" s="73" t="s">
        <v>148</v>
      </c>
      <c r="D117" s="74">
        <v>3</v>
      </c>
    </row>
    <row r="118" spans="2:4" ht="12.75">
      <c r="B118" s="66"/>
      <c r="C118" s="73" t="s">
        <v>149</v>
      </c>
      <c r="D118" s="74">
        <v>5</v>
      </c>
    </row>
    <row r="119" spans="2:4" ht="12.75">
      <c r="B119" s="66"/>
      <c r="C119" s="73" t="s">
        <v>150</v>
      </c>
      <c r="D119" s="74">
        <v>25</v>
      </c>
    </row>
    <row r="120" spans="2:4" ht="12.75">
      <c r="B120" s="66"/>
      <c r="C120" s="73" t="s">
        <v>151</v>
      </c>
      <c r="D120" s="74">
        <v>1100</v>
      </c>
    </row>
    <row r="121" spans="2:4" ht="12.75">
      <c r="B121" s="66"/>
      <c r="C121" s="73" t="s">
        <v>152</v>
      </c>
      <c r="D121" s="74">
        <v>3</v>
      </c>
    </row>
    <row r="122" spans="2:4" ht="12.75">
      <c r="B122" s="66"/>
      <c r="C122" s="73" t="s">
        <v>153</v>
      </c>
      <c r="D122" s="74">
        <v>5</v>
      </c>
    </row>
    <row r="123" spans="2:4" ht="12.75">
      <c r="B123" s="66"/>
      <c r="C123" s="73" t="s">
        <v>154</v>
      </c>
      <c r="D123" s="74">
        <v>400</v>
      </c>
    </row>
    <row r="124" spans="2:4" ht="12.75">
      <c r="B124" s="66"/>
      <c r="C124" s="73" t="s">
        <v>155</v>
      </c>
      <c r="D124" s="74">
        <v>4</v>
      </c>
    </row>
    <row r="125" spans="2:4" ht="12.75">
      <c r="B125" s="66"/>
      <c r="C125" s="73" t="s">
        <v>156</v>
      </c>
      <c r="D125" s="74">
        <v>7</v>
      </c>
    </row>
    <row r="126" spans="2:4" ht="12.75">
      <c r="B126" s="66"/>
      <c r="C126" s="73" t="s">
        <v>157</v>
      </c>
      <c r="D126" s="74">
        <v>5</v>
      </c>
    </row>
    <row r="127" spans="2:4" ht="12.75">
      <c r="B127" s="66"/>
      <c r="C127" s="75" t="s">
        <v>158</v>
      </c>
      <c r="D127" s="76">
        <f>SUM(D106:D126)</f>
        <v>24948</v>
      </c>
    </row>
    <row r="128" spans="2:4" ht="12.75">
      <c r="B128" s="66"/>
      <c r="C128" s="69" t="s">
        <v>159</v>
      </c>
      <c r="D128" s="77">
        <v>9</v>
      </c>
    </row>
    <row r="129" spans="2:4" ht="12.75">
      <c r="B129" s="66"/>
      <c r="C129" s="69" t="s">
        <v>160</v>
      </c>
      <c r="D129" s="77">
        <v>106</v>
      </c>
    </row>
    <row r="130" spans="2:4" ht="12.75">
      <c r="B130" s="66"/>
      <c r="C130" s="75" t="s">
        <v>161</v>
      </c>
      <c r="D130" s="78">
        <f>SUM(D128:D129)</f>
        <v>115</v>
      </c>
    </row>
    <row r="131" spans="2:4" ht="12.75">
      <c r="B131" s="66"/>
      <c r="C131" s="79" t="s">
        <v>162</v>
      </c>
      <c r="D131" s="74">
        <v>20</v>
      </c>
    </row>
    <row r="132" spans="2:4" ht="12.75">
      <c r="B132" s="66"/>
      <c r="C132" s="79" t="s">
        <v>163</v>
      </c>
      <c r="D132" s="74">
        <v>1</v>
      </c>
    </row>
    <row r="133" spans="2:4" ht="12.75">
      <c r="B133" s="66"/>
      <c r="C133" s="79" t="s">
        <v>164</v>
      </c>
      <c r="D133" s="74">
        <v>20</v>
      </c>
    </row>
    <row r="134" spans="2:4" ht="12.75">
      <c r="B134" s="66"/>
      <c r="C134" s="79" t="s">
        <v>165</v>
      </c>
      <c r="D134" s="71">
        <v>20</v>
      </c>
    </row>
    <row r="135" spans="2:4" ht="12.75">
      <c r="B135" s="66"/>
      <c r="C135" s="79" t="s">
        <v>166</v>
      </c>
      <c r="D135" s="71">
        <v>20</v>
      </c>
    </row>
    <row r="136" spans="2:4" ht="12.75">
      <c r="B136" s="66"/>
      <c r="C136" s="79" t="s">
        <v>167</v>
      </c>
      <c r="D136" s="80">
        <v>494</v>
      </c>
    </row>
    <row r="137" spans="2:4" ht="12.75">
      <c r="B137" s="66"/>
      <c r="C137" s="75" t="s">
        <v>168</v>
      </c>
      <c r="D137" s="33">
        <f>SUM(D131:D136)</f>
        <v>575</v>
      </c>
    </row>
    <row r="138" spans="2:4" ht="12.75">
      <c r="B138" s="34"/>
      <c r="C138" s="35" t="s">
        <v>169</v>
      </c>
      <c r="D138" s="28">
        <f>D127+D130+D137</f>
        <v>25638</v>
      </c>
    </row>
    <row r="139" spans="2:4" ht="25.5" customHeight="1">
      <c r="B139" s="13" t="s">
        <v>170</v>
      </c>
      <c r="C139" s="13"/>
      <c r="D139" s="13"/>
    </row>
    <row r="140" spans="2:4" ht="12.75">
      <c r="B140" s="54" t="s">
        <v>171</v>
      </c>
      <c r="C140" s="81" t="s">
        <v>172</v>
      </c>
      <c r="D140" s="31">
        <v>24</v>
      </c>
    </row>
    <row r="141" spans="2:4" ht="12.75">
      <c r="B141" s="29"/>
      <c r="C141" s="58" t="s">
        <v>173</v>
      </c>
      <c r="D141" s="59">
        <f>SUM(D140:D140)</f>
        <v>24</v>
      </c>
    </row>
    <row r="142" spans="2:4" ht="12.75">
      <c r="B142" s="54" t="s">
        <v>128</v>
      </c>
      <c r="C142" s="55" t="s">
        <v>174</v>
      </c>
      <c r="D142" s="31">
        <v>24</v>
      </c>
    </row>
    <row r="143" spans="2:4" ht="12.75">
      <c r="B143" s="29"/>
      <c r="C143" s="58" t="s">
        <v>175</v>
      </c>
      <c r="D143" s="59">
        <f>SUM(D142:D142)</f>
        <v>24</v>
      </c>
    </row>
    <row r="144" spans="2:4" ht="12.75">
      <c r="B144" s="34"/>
      <c r="C144" s="35" t="s">
        <v>176</v>
      </c>
      <c r="D144" s="28">
        <f>D141+D143</f>
        <v>48</v>
      </c>
    </row>
    <row r="145" spans="2:4" ht="25.5" customHeight="1">
      <c r="B145" s="13" t="s">
        <v>177</v>
      </c>
      <c r="C145" s="13"/>
      <c r="D145" s="13"/>
    </row>
    <row r="146" spans="2:4" ht="12.75">
      <c r="B146" s="82"/>
      <c r="C146" s="83" t="s">
        <v>178</v>
      </c>
      <c r="D146" s="84">
        <v>4140</v>
      </c>
    </row>
    <row r="147" spans="2:4" ht="12.75">
      <c r="B147" s="82"/>
      <c r="C147" s="75" t="s">
        <v>179</v>
      </c>
      <c r="D147" s="33">
        <f>SUM(D146:D146)</f>
        <v>4140</v>
      </c>
    </row>
    <row r="148" spans="2:4" ht="12.75">
      <c r="B148" s="82"/>
      <c r="C148" s="69" t="s">
        <v>180</v>
      </c>
      <c r="D148" s="19">
        <v>16</v>
      </c>
    </row>
    <row r="149" spans="2:4" ht="12.75">
      <c r="B149" s="82"/>
      <c r="C149" s="69" t="s">
        <v>181</v>
      </c>
      <c r="D149" s="19">
        <v>11</v>
      </c>
    </row>
    <row r="150" spans="2:4" ht="12.75">
      <c r="B150" s="82"/>
      <c r="C150" s="69" t="s">
        <v>182</v>
      </c>
      <c r="D150" s="19">
        <v>8</v>
      </c>
    </row>
    <row r="151" spans="2:4" ht="12.75">
      <c r="B151" s="82"/>
      <c r="C151" s="69" t="s">
        <v>183</v>
      </c>
      <c r="D151" s="85">
        <v>500</v>
      </c>
    </row>
    <row r="152" spans="2:4" ht="12.75">
      <c r="B152" s="82"/>
      <c r="C152" s="69" t="s">
        <v>184</v>
      </c>
      <c r="D152" s="74">
        <v>20</v>
      </c>
    </row>
    <row r="153" spans="2:4" ht="12.75">
      <c r="B153" s="82"/>
      <c r="C153" s="69" t="s">
        <v>185</v>
      </c>
      <c r="D153" s="74">
        <v>20</v>
      </c>
    </row>
    <row r="154" spans="2:4" ht="12.75">
      <c r="B154" s="82"/>
      <c r="C154" s="69" t="s">
        <v>186</v>
      </c>
      <c r="D154" s="86">
        <v>58</v>
      </c>
    </row>
    <row r="155" spans="2:4" ht="12.75">
      <c r="B155" s="87"/>
      <c r="C155" s="83" t="s">
        <v>187</v>
      </c>
      <c r="D155" s="74">
        <v>374</v>
      </c>
    </row>
    <row r="156" spans="2:4" ht="12.75">
      <c r="B156" s="88"/>
      <c r="C156" s="69" t="s">
        <v>188</v>
      </c>
      <c r="D156" s="74">
        <v>60</v>
      </c>
    </row>
    <row r="157" spans="2:4" ht="12.75">
      <c r="B157" s="82"/>
      <c r="C157" s="83" t="s">
        <v>189</v>
      </c>
      <c r="D157" s="74">
        <v>200</v>
      </c>
    </row>
    <row r="158" spans="2:4" ht="12.75">
      <c r="B158" s="82"/>
      <c r="C158" s="89" t="s">
        <v>190</v>
      </c>
      <c r="D158" s="74">
        <v>30</v>
      </c>
    </row>
    <row r="159" spans="2:4" ht="12.75">
      <c r="B159" s="82"/>
      <c r="C159" s="89" t="s">
        <v>191</v>
      </c>
      <c r="D159" s="74">
        <v>123</v>
      </c>
    </row>
    <row r="160" spans="2:4" ht="12.75">
      <c r="B160" s="82"/>
      <c r="C160" s="89" t="s">
        <v>192</v>
      </c>
      <c r="D160" s="74">
        <v>822</v>
      </c>
    </row>
    <row r="161" spans="2:4" ht="12.75">
      <c r="B161" s="82"/>
      <c r="C161" s="90" t="s">
        <v>193</v>
      </c>
      <c r="D161" s="19">
        <v>50</v>
      </c>
    </row>
    <row r="162" spans="2:4" ht="12.75">
      <c r="B162" s="82"/>
      <c r="C162" s="90" t="s">
        <v>194</v>
      </c>
      <c r="D162" s="19">
        <v>600</v>
      </c>
    </row>
    <row r="163" spans="2:4" ht="12.75">
      <c r="B163" s="82"/>
      <c r="C163" s="75" t="s">
        <v>195</v>
      </c>
      <c r="D163" s="76">
        <f>SUM(D148:D162)</f>
        <v>2892</v>
      </c>
    </row>
    <row r="164" spans="2:4" ht="12.75">
      <c r="B164" s="91"/>
      <c r="C164" s="92" t="s">
        <v>196</v>
      </c>
      <c r="D164" s="28">
        <f>D147+D163</f>
        <v>7032</v>
      </c>
    </row>
    <row r="165" spans="2:4" ht="27.75" customHeight="1">
      <c r="B165" s="13" t="s">
        <v>197</v>
      </c>
      <c r="C165" s="13"/>
      <c r="D165" s="13"/>
    </row>
    <row r="166" spans="2:4" ht="27.75" customHeight="1">
      <c r="B166" s="82"/>
      <c r="C166" s="93" t="s">
        <v>198</v>
      </c>
      <c r="D166" s="94">
        <v>41</v>
      </c>
    </row>
    <row r="167" spans="2:4" ht="12.75">
      <c r="B167" s="82"/>
      <c r="C167" s="95" t="s">
        <v>199</v>
      </c>
      <c r="D167" s="94">
        <v>350</v>
      </c>
    </row>
    <row r="168" spans="2:4" ht="12.75">
      <c r="B168" s="82"/>
      <c r="C168" s="75" t="s">
        <v>200</v>
      </c>
      <c r="D168" s="33">
        <f>SUM(D166:D167)</f>
        <v>391</v>
      </c>
    </row>
    <row r="169" spans="2:4" ht="12.75">
      <c r="B169" s="82"/>
      <c r="C169" s="96" t="s">
        <v>201</v>
      </c>
      <c r="D169" s="97">
        <v>140</v>
      </c>
    </row>
    <row r="170" spans="2:4" ht="12.75">
      <c r="B170" s="82"/>
      <c r="C170" s="75" t="s">
        <v>202</v>
      </c>
      <c r="D170" s="33">
        <f>SUM(D169:D169)</f>
        <v>140</v>
      </c>
    </row>
    <row r="171" spans="2:4" ht="12.75">
      <c r="B171" s="82"/>
      <c r="C171" s="98" t="s">
        <v>203</v>
      </c>
      <c r="D171" s="77">
        <v>3</v>
      </c>
    </row>
    <row r="172" spans="2:4" ht="12.75">
      <c r="B172" s="82"/>
      <c r="C172" s="98" t="s">
        <v>204</v>
      </c>
      <c r="D172" s="77">
        <v>5</v>
      </c>
    </row>
    <row r="173" spans="2:4" ht="12.75">
      <c r="B173" s="82"/>
      <c r="C173" s="98" t="s">
        <v>205</v>
      </c>
      <c r="D173" s="77">
        <v>1218</v>
      </c>
    </row>
    <row r="174" spans="2:8" ht="12.75">
      <c r="B174" s="82"/>
      <c r="C174" s="98" t="s">
        <v>206</v>
      </c>
      <c r="D174" s="77">
        <v>50</v>
      </c>
      <c r="H174" s="1" t="s">
        <v>207</v>
      </c>
    </row>
    <row r="175" spans="2:4" ht="12.75">
      <c r="B175" s="82"/>
      <c r="C175" s="99" t="s">
        <v>208</v>
      </c>
      <c r="D175" s="100">
        <f>SUM(D171:D174)</f>
        <v>1276</v>
      </c>
    </row>
    <row r="176" spans="2:4" ht="12.75">
      <c r="B176" s="91"/>
      <c r="C176" s="101" t="s">
        <v>209</v>
      </c>
      <c r="D176" s="28">
        <f>D168+D170+D175</f>
        <v>1807</v>
      </c>
    </row>
    <row r="177" spans="2:4" ht="28.5" customHeight="1">
      <c r="B177" s="13" t="s">
        <v>210</v>
      </c>
      <c r="C177" s="13"/>
      <c r="D177" s="13"/>
    </row>
    <row r="178" spans="2:4" ht="12.75">
      <c r="B178" s="102"/>
      <c r="C178" s="103" t="s">
        <v>211</v>
      </c>
      <c r="D178" s="104">
        <v>358</v>
      </c>
    </row>
    <row r="179" spans="2:4" ht="12.75">
      <c r="B179" s="29"/>
      <c r="C179" s="75" t="s">
        <v>212</v>
      </c>
      <c r="D179" s="33">
        <f>SUM(D178:D178)</f>
        <v>358</v>
      </c>
    </row>
    <row r="180" spans="2:4" ht="12.75">
      <c r="B180" s="34"/>
      <c r="C180" s="35" t="s">
        <v>213</v>
      </c>
      <c r="D180" s="36">
        <f>D179</f>
        <v>358</v>
      </c>
    </row>
    <row r="181" spans="2:4" ht="28.5" customHeight="1">
      <c r="B181" s="13" t="s">
        <v>214</v>
      </c>
      <c r="C181" s="13"/>
      <c r="D181" s="13"/>
    </row>
    <row r="182" spans="2:4" ht="12.75">
      <c r="B182" s="15"/>
      <c r="C182" s="95" t="s">
        <v>215</v>
      </c>
      <c r="D182" s="17">
        <v>26819</v>
      </c>
    </row>
    <row r="183" spans="2:4" ht="12.75">
      <c r="B183" s="15"/>
      <c r="C183" s="95" t="s">
        <v>216</v>
      </c>
      <c r="D183" s="17">
        <v>6</v>
      </c>
    </row>
    <row r="184" spans="2:4" ht="12.75">
      <c r="B184" s="15"/>
      <c r="C184" s="95" t="s">
        <v>217</v>
      </c>
      <c r="D184" s="17">
        <v>48</v>
      </c>
    </row>
    <row r="185" spans="2:4" ht="12.75">
      <c r="B185" s="15"/>
      <c r="C185" s="95" t="s">
        <v>218</v>
      </c>
      <c r="D185" s="17">
        <v>6</v>
      </c>
    </row>
    <row r="186" spans="2:4" ht="12.75">
      <c r="B186" s="15"/>
      <c r="C186" s="95" t="s">
        <v>219</v>
      </c>
      <c r="D186" s="17">
        <v>54</v>
      </c>
    </row>
    <row r="187" spans="2:4" ht="12.75">
      <c r="B187" s="15"/>
      <c r="C187" s="95" t="s">
        <v>220</v>
      </c>
      <c r="D187" s="17">
        <v>6</v>
      </c>
    </row>
    <row r="188" spans="2:4" ht="12.75">
      <c r="B188" s="15"/>
      <c r="C188" s="95" t="s">
        <v>221</v>
      </c>
      <c r="D188" s="17">
        <v>54</v>
      </c>
    </row>
    <row r="189" spans="2:4" ht="12.75">
      <c r="B189" s="15"/>
      <c r="C189" s="95" t="s">
        <v>222</v>
      </c>
      <c r="D189" s="17">
        <v>6</v>
      </c>
    </row>
    <row r="190" spans="2:4" ht="12.75">
      <c r="B190" s="15"/>
      <c r="C190" s="95" t="s">
        <v>223</v>
      </c>
      <c r="D190" s="17">
        <v>48</v>
      </c>
    </row>
    <row r="191" spans="2:4" ht="12.75">
      <c r="B191" s="15"/>
      <c r="C191" s="95" t="s">
        <v>224</v>
      </c>
      <c r="D191" s="17">
        <v>5</v>
      </c>
    </row>
    <row r="192" spans="2:4" ht="12.75">
      <c r="B192" s="15"/>
      <c r="C192" s="95" t="s">
        <v>225</v>
      </c>
      <c r="D192" s="17">
        <v>36</v>
      </c>
    </row>
    <row r="193" spans="2:4" ht="12.75">
      <c r="B193" s="15"/>
      <c r="C193" s="95" t="s">
        <v>226</v>
      </c>
      <c r="D193" s="17">
        <v>6</v>
      </c>
    </row>
    <row r="194" spans="2:4" ht="27" customHeight="1">
      <c r="B194" s="15"/>
      <c r="C194" s="95" t="s">
        <v>227</v>
      </c>
      <c r="D194" s="17">
        <v>55</v>
      </c>
    </row>
    <row r="195" spans="2:4" ht="12.75">
      <c r="B195" s="15"/>
      <c r="C195" s="95" t="s">
        <v>228</v>
      </c>
      <c r="D195" s="17">
        <v>6</v>
      </c>
    </row>
    <row r="196" spans="2:4" ht="12.75">
      <c r="B196" s="15"/>
      <c r="C196" s="95" t="s">
        <v>229</v>
      </c>
      <c r="D196" s="17">
        <v>49</v>
      </c>
    </row>
    <row r="197" spans="2:4" ht="12.75">
      <c r="B197" s="15"/>
      <c r="C197" s="95" t="s">
        <v>230</v>
      </c>
      <c r="D197" s="17">
        <v>7</v>
      </c>
    </row>
    <row r="198" spans="2:4" ht="12.75">
      <c r="B198" s="15"/>
      <c r="C198" s="95" t="s">
        <v>231</v>
      </c>
      <c r="D198" s="17">
        <v>55</v>
      </c>
    </row>
    <row r="199" spans="2:8" ht="12.75">
      <c r="B199" s="15"/>
      <c r="C199" s="105" t="s">
        <v>232</v>
      </c>
      <c r="D199" s="17">
        <v>6</v>
      </c>
      <c r="H199" s="1" t="s">
        <v>207</v>
      </c>
    </row>
    <row r="200" spans="2:4" ht="12.75">
      <c r="B200" s="15"/>
      <c r="C200" s="105" t="s">
        <v>233</v>
      </c>
      <c r="D200" s="17">
        <v>55</v>
      </c>
    </row>
    <row r="201" spans="2:4" ht="12.75">
      <c r="B201" s="15"/>
      <c r="C201" s="95" t="s">
        <v>234</v>
      </c>
      <c r="D201" s="17">
        <v>85</v>
      </c>
    </row>
    <row r="202" spans="2:4" ht="12.75">
      <c r="B202" s="15"/>
      <c r="C202" s="95" t="s">
        <v>235</v>
      </c>
      <c r="D202" s="17">
        <v>190</v>
      </c>
    </row>
    <row r="203" spans="2:4" ht="12.75">
      <c r="B203" s="15"/>
      <c r="C203" s="106" t="s">
        <v>236</v>
      </c>
      <c r="D203" s="17">
        <v>23</v>
      </c>
    </row>
    <row r="204" spans="2:4" ht="12.75">
      <c r="B204" s="107"/>
      <c r="C204" s="108" t="s">
        <v>237</v>
      </c>
      <c r="D204" s="17">
        <v>35</v>
      </c>
    </row>
    <row r="205" spans="2:4" ht="12.75">
      <c r="B205" s="109"/>
      <c r="C205" s="110" t="s">
        <v>238</v>
      </c>
      <c r="D205" s="17">
        <v>100</v>
      </c>
    </row>
    <row r="206" spans="2:4" ht="12.75">
      <c r="B206" s="15"/>
      <c r="C206" s="108" t="s">
        <v>239</v>
      </c>
      <c r="D206" s="17">
        <v>130</v>
      </c>
    </row>
    <row r="207" spans="2:4" ht="12.75">
      <c r="B207" s="15"/>
      <c r="C207" s="75" t="s">
        <v>240</v>
      </c>
      <c r="D207" s="76">
        <f>SUM(D182:D206)</f>
        <v>27890</v>
      </c>
    </row>
    <row r="208" spans="2:4" ht="12.75">
      <c r="B208" s="15"/>
      <c r="C208" s="110" t="s">
        <v>241</v>
      </c>
      <c r="D208" s="17">
        <v>3399</v>
      </c>
    </row>
    <row r="209" spans="2:4" ht="12.75">
      <c r="B209" s="15"/>
      <c r="C209" s="75" t="s">
        <v>242</v>
      </c>
      <c r="D209" s="76">
        <f>SUM(D208:D208)</f>
        <v>3399</v>
      </c>
    </row>
    <row r="210" spans="2:11" ht="12.75">
      <c r="B210" s="15"/>
      <c r="C210" s="111" t="s">
        <v>243</v>
      </c>
      <c r="D210" s="112">
        <v>500</v>
      </c>
      <c r="K210" s="1" t="s">
        <v>28</v>
      </c>
    </row>
    <row r="211" spans="2:4" ht="12.75">
      <c r="B211" s="15"/>
      <c r="C211" s="111" t="s">
        <v>244</v>
      </c>
      <c r="D211" s="112">
        <v>40</v>
      </c>
    </row>
    <row r="212" spans="2:4" ht="12.75">
      <c r="B212" s="15"/>
      <c r="C212" s="111" t="s">
        <v>245</v>
      </c>
      <c r="D212" s="112">
        <v>484</v>
      </c>
    </row>
    <row r="213" spans="2:4" ht="12.75">
      <c r="B213" s="15"/>
      <c r="C213" s="75" t="s">
        <v>246</v>
      </c>
      <c r="D213" s="76">
        <f>SUM(D210:D212)</f>
        <v>1024</v>
      </c>
    </row>
    <row r="214" spans="2:4" ht="12.75">
      <c r="B214" s="26"/>
      <c r="C214" s="27" t="s">
        <v>247</v>
      </c>
      <c r="D214" s="28">
        <f>D207+D209+D213</f>
        <v>32313</v>
      </c>
    </row>
    <row r="215" spans="2:5" ht="34.5" customHeight="1">
      <c r="B215" s="113"/>
      <c r="C215" s="114" t="s">
        <v>248</v>
      </c>
      <c r="D215" s="115">
        <f>SUM(D29,D34,D96,D104,D138,D144,D164,D176,D180,D214)</f>
        <v>77355</v>
      </c>
      <c r="E215" s="116"/>
    </row>
    <row r="216" spans="2:9" ht="12.75">
      <c r="B216" s="117"/>
      <c r="C216" s="118"/>
      <c r="D216" s="119"/>
      <c r="I216" s="1" t="s">
        <v>207</v>
      </c>
    </row>
    <row r="217" spans="1:3" ht="12.75">
      <c r="A217" s="120"/>
      <c r="B217" s="121"/>
      <c r="C217" s="120"/>
    </row>
    <row r="218" spans="1:4" ht="12.75">
      <c r="A218" s="120"/>
      <c r="B218" s="122" t="s">
        <v>249</v>
      </c>
      <c r="C218" s="122"/>
      <c r="D218" s="122"/>
    </row>
    <row r="219" spans="1:4" ht="12.75">
      <c r="A219" s="120"/>
      <c r="B219" s="122" t="s">
        <v>250</v>
      </c>
      <c r="C219" s="122"/>
      <c r="D219" s="122"/>
    </row>
    <row r="220" spans="2:4" ht="12.75">
      <c r="B220" s="117"/>
      <c r="C220" s="123"/>
      <c r="D220" s="124"/>
    </row>
    <row r="221" spans="2:4" ht="12.75">
      <c r="B221" s="117"/>
      <c r="C221" s="123"/>
      <c r="D221" s="124"/>
    </row>
    <row r="222" spans="2:4" ht="12.75">
      <c r="B222" s="117"/>
      <c r="C222" s="123"/>
      <c r="D222" s="124"/>
    </row>
    <row r="223" spans="2:4" ht="12.75">
      <c r="B223" s="117"/>
      <c r="C223" s="123"/>
      <c r="D223" s="124"/>
    </row>
    <row r="224" spans="2:4" ht="12.75">
      <c r="B224" s="117"/>
      <c r="C224" s="123"/>
      <c r="D224" s="124"/>
    </row>
    <row r="225" spans="2:4" ht="12.75">
      <c r="B225" s="117"/>
      <c r="C225" s="123"/>
      <c r="D225" s="124"/>
    </row>
    <row r="226" spans="2:4" ht="12.75">
      <c r="B226" s="117"/>
      <c r="C226" s="123"/>
      <c r="D226" s="124"/>
    </row>
    <row r="227" spans="2:4" ht="12.75">
      <c r="B227" s="117"/>
      <c r="C227" s="123"/>
      <c r="D227" s="124"/>
    </row>
    <row r="228" spans="2:4" ht="12.75">
      <c r="B228" s="117"/>
      <c r="C228" s="117"/>
      <c r="D228" s="124"/>
    </row>
    <row r="229" spans="3:4" ht="12.75">
      <c r="C229" s="118"/>
      <c r="D229" s="7"/>
    </row>
    <row r="230" spans="2:4" ht="12.75">
      <c r="B230" s="117"/>
      <c r="C230" s="118"/>
      <c r="D230" s="7"/>
    </row>
    <row r="231" spans="2:4" ht="12.75">
      <c r="B231" s="117"/>
      <c r="C231" s="125"/>
      <c r="D231" s="7"/>
    </row>
    <row r="232" spans="2:4" ht="12.75">
      <c r="B232" s="117"/>
      <c r="C232" s="125"/>
      <c r="D232" s="126"/>
    </row>
    <row r="233" spans="2:4" ht="12.75">
      <c r="B233" s="117"/>
      <c r="C233" s="125"/>
      <c r="D233" s="126"/>
    </row>
    <row r="234" spans="2:4" ht="12.75">
      <c r="B234" s="117"/>
      <c r="C234" s="125"/>
      <c r="D234" s="126"/>
    </row>
    <row r="235" spans="2:4" ht="12.75">
      <c r="B235" s="117"/>
      <c r="C235" s="125"/>
      <c r="D235" s="126"/>
    </row>
    <row r="236" spans="2:4" ht="12.75">
      <c r="B236" s="117"/>
      <c r="C236" s="125"/>
      <c r="D236" s="126"/>
    </row>
    <row r="237" spans="2:4" ht="12.75">
      <c r="B237" s="117"/>
      <c r="C237" s="125"/>
      <c r="D237" s="126"/>
    </row>
    <row r="238" spans="2:4" ht="12.75">
      <c r="B238" s="117"/>
      <c r="C238" s="125"/>
      <c r="D238" s="126"/>
    </row>
    <row r="239" spans="2:4" ht="12.75">
      <c r="B239" s="117"/>
      <c r="C239" s="125"/>
      <c r="D239" s="126"/>
    </row>
    <row r="240" spans="2:4" ht="12.75">
      <c r="B240" s="117"/>
      <c r="C240" s="125"/>
      <c r="D240" s="126"/>
    </row>
    <row r="241" spans="2:4" ht="12.75">
      <c r="B241" s="117"/>
      <c r="C241" s="125"/>
      <c r="D241" s="126"/>
    </row>
    <row r="242" spans="2:4" ht="12.75">
      <c r="B242" s="117"/>
      <c r="C242" s="125"/>
      <c r="D242" s="126"/>
    </row>
    <row r="243" spans="2:4" ht="12.75">
      <c r="B243" s="117"/>
      <c r="C243" s="125"/>
      <c r="D243" s="126"/>
    </row>
    <row r="244" spans="2:4" ht="12.75">
      <c r="B244" s="117"/>
      <c r="C244" s="125"/>
      <c r="D244" s="126"/>
    </row>
    <row r="245" spans="2:4" ht="12.75">
      <c r="B245" s="117"/>
      <c r="C245" s="125"/>
      <c r="D245" s="126"/>
    </row>
    <row r="246" spans="2:4" ht="12.75">
      <c r="B246" s="117"/>
      <c r="C246" s="125"/>
      <c r="D246" s="126"/>
    </row>
    <row r="247" spans="2:4" ht="12.75">
      <c r="B247" s="117"/>
      <c r="C247" s="125"/>
      <c r="D247" s="126"/>
    </row>
    <row r="248" spans="2:4" ht="12.75">
      <c r="B248" s="117"/>
      <c r="C248" s="125"/>
      <c r="D248" s="126"/>
    </row>
    <row r="249" spans="2:4" ht="12.75">
      <c r="B249" s="117"/>
      <c r="C249" s="125"/>
      <c r="D249" s="126"/>
    </row>
    <row r="250" spans="2:4" ht="12.75">
      <c r="B250" s="117"/>
      <c r="C250" s="125"/>
      <c r="D250" s="126"/>
    </row>
    <row r="251" spans="2:4" ht="12.75">
      <c r="B251" s="117"/>
      <c r="C251" s="125"/>
      <c r="D251" s="126"/>
    </row>
    <row r="252" spans="2:4" ht="12.75">
      <c r="B252" s="117"/>
      <c r="C252" s="125"/>
      <c r="D252" s="126"/>
    </row>
    <row r="253" spans="2:4" ht="12.75">
      <c r="B253" s="117"/>
      <c r="C253" s="125"/>
      <c r="D253" s="126"/>
    </row>
    <row r="254" spans="2:4" ht="12.75">
      <c r="B254" s="117"/>
      <c r="C254" s="125"/>
      <c r="D254" s="126"/>
    </row>
    <row r="255" spans="2:4" ht="12.75">
      <c r="B255" s="117"/>
      <c r="C255" s="125"/>
      <c r="D255" s="126"/>
    </row>
    <row r="256" spans="2:4" ht="12.75">
      <c r="B256" s="117"/>
      <c r="C256" s="125"/>
      <c r="D256" s="126"/>
    </row>
    <row r="257" spans="2:4" ht="12.75">
      <c r="B257" s="117"/>
      <c r="C257" s="125"/>
      <c r="D257" s="126"/>
    </row>
    <row r="258" spans="2:4" ht="12.75">
      <c r="B258" s="117"/>
      <c r="C258" s="125"/>
      <c r="D258" s="126"/>
    </row>
    <row r="259" spans="2:4" ht="12.75">
      <c r="B259" s="117"/>
      <c r="C259" s="125"/>
      <c r="D259" s="126"/>
    </row>
    <row r="260" spans="2:4" ht="12.75">
      <c r="B260" s="117"/>
      <c r="C260" s="125"/>
      <c r="D260" s="126"/>
    </row>
    <row r="261" spans="2:4" ht="12.75">
      <c r="B261" s="117"/>
      <c r="C261" s="125"/>
      <c r="D261" s="126"/>
    </row>
    <row r="262" spans="2:4" ht="12.75">
      <c r="B262" s="117"/>
      <c r="C262" s="125"/>
      <c r="D262" s="126"/>
    </row>
    <row r="263" spans="2:4" ht="12.75">
      <c r="B263" s="117"/>
      <c r="C263" s="125"/>
      <c r="D263" s="126"/>
    </row>
    <row r="264" spans="2:4" ht="12.75">
      <c r="B264" s="117"/>
      <c r="C264" s="125"/>
      <c r="D264" s="126"/>
    </row>
    <row r="265" spans="2:4" ht="12.75">
      <c r="B265" s="117"/>
      <c r="D265" s="126"/>
    </row>
    <row r="266" spans="2:4" ht="12.75">
      <c r="B266" s="117"/>
      <c r="D266" s="126"/>
    </row>
    <row r="267" spans="2:4" ht="12.75">
      <c r="B267" s="117"/>
      <c r="D267" s="126"/>
    </row>
    <row r="274" ht="12.75">
      <c r="C274" s="127"/>
    </row>
    <row r="275" spans="2:4" ht="12.75">
      <c r="B275" s="117"/>
      <c r="C275" s="128"/>
      <c r="D275" s="129"/>
    </row>
    <row r="276" spans="2:4" ht="12.75">
      <c r="B276" s="117"/>
      <c r="C276" s="128"/>
      <c r="D276" s="129"/>
    </row>
    <row r="277" spans="2:4" ht="12.75">
      <c r="B277" s="117"/>
      <c r="C277" s="125"/>
      <c r="D277" s="129"/>
    </row>
    <row r="278" spans="2:4" ht="12.75">
      <c r="B278" s="117"/>
      <c r="C278" s="125"/>
      <c r="D278" s="129"/>
    </row>
    <row r="279" spans="2:4" ht="12.75">
      <c r="B279" s="117"/>
      <c r="C279" s="128"/>
      <c r="D279" s="129"/>
    </row>
    <row r="280" spans="2:4" ht="12.75">
      <c r="B280" s="117"/>
      <c r="C280" s="128"/>
      <c r="D280" s="129"/>
    </row>
    <row r="281" spans="2:4" ht="12.75">
      <c r="B281" s="117"/>
      <c r="C281" s="128"/>
      <c r="D281" s="129"/>
    </row>
    <row r="282" spans="2:4" ht="12.75">
      <c r="B282" s="117"/>
      <c r="C282" s="128"/>
      <c r="D282" s="129"/>
    </row>
    <row r="283" spans="2:4" ht="12.75">
      <c r="B283" s="117"/>
      <c r="C283" s="128"/>
      <c r="D283" s="129"/>
    </row>
    <row r="284" spans="2:4" ht="12.75">
      <c r="B284" s="117"/>
      <c r="C284" s="128"/>
      <c r="D284" s="129"/>
    </row>
    <row r="285" spans="2:4" ht="12.75">
      <c r="B285" s="117"/>
      <c r="C285" s="128"/>
      <c r="D285" s="129"/>
    </row>
    <row r="286" spans="2:4" ht="12.75">
      <c r="B286" s="117"/>
      <c r="C286" s="128"/>
      <c r="D286" s="129"/>
    </row>
    <row r="287" spans="2:4" ht="12.75">
      <c r="B287" s="117"/>
      <c r="C287" s="128"/>
      <c r="D287" s="129"/>
    </row>
    <row r="288" spans="2:4" ht="12.75">
      <c r="B288" s="117"/>
      <c r="C288" s="128"/>
      <c r="D288" s="129"/>
    </row>
    <row r="289" spans="2:4" ht="12.75">
      <c r="B289" s="117"/>
      <c r="C289" s="128"/>
      <c r="D289" s="129"/>
    </row>
    <row r="290" spans="2:4" ht="12.75">
      <c r="B290" s="117"/>
      <c r="C290" s="128"/>
      <c r="D290" s="129"/>
    </row>
    <row r="291" spans="2:4" ht="12.75">
      <c r="B291" s="117"/>
      <c r="C291" s="128"/>
      <c r="D291" s="129"/>
    </row>
    <row r="292" spans="2:4" ht="12.75">
      <c r="B292" s="117"/>
      <c r="C292" s="128"/>
      <c r="D292" s="129"/>
    </row>
    <row r="293" spans="2:4" ht="12.75">
      <c r="B293" s="117"/>
      <c r="C293" s="128"/>
      <c r="D293" s="129"/>
    </row>
    <row r="294" spans="2:4" ht="12.75">
      <c r="B294" s="117"/>
      <c r="C294" s="128"/>
      <c r="D294" s="129"/>
    </row>
    <row r="295" spans="2:4" ht="12.75">
      <c r="B295" s="117"/>
      <c r="C295" s="128"/>
      <c r="D295" s="129"/>
    </row>
    <row r="296" spans="2:4" ht="12.75">
      <c r="B296" s="117"/>
      <c r="C296" s="128"/>
      <c r="D296" s="129"/>
    </row>
    <row r="297" spans="2:4" ht="12.75">
      <c r="B297" s="117"/>
      <c r="C297" s="117"/>
      <c r="D297" s="129"/>
    </row>
    <row r="298" spans="2:4" ht="12.75">
      <c r="B298" s="117"/>
      <c r="C298" s="117"/>
      <c r="D298" s="130"/>
    </row>
    <row r="299" spans="2:4" ht="12.75">
      <c r="B299" s="117"/>
      <c r="C299" s="127"/>
      <c r="D299" s="130"/>
    </row>
    <row r="300" spans="2:4" ht="12.75">
      <c r="B300" s="128"/>
      <c r="C300" s="127"/>
      <c r="D300" s="130"/>
    </row>
    <row r="301" spans="2:4" ht="12.75">
      <c r="B301" s="128"/>
      <c r="C301" s="127"/>
      <c r="D301" s="130"/>
    </row>
    <row r="302" spans="2:4" ht="12.75">
      <c r="B302" s="117"/>
      <c r="C302" s="117"/>
      <c r="D302" s="130"/>
    </row>
    <row r="303" spans="2:4" ht="12.75">
      <c r="B303" s="117"/>
      <c r="C303" s="117"/>
      <c r="D303" s="130"/>
    </row>
    <row r="304" spans="2:4" ht="12.75">
      <c r="B304" s="117"/>
      <c r="C304" s="117"/>
      <c r="D304" s="131"/>
    </row>
    <row r="305" spans="2:4" ht="12.75">
      <c r="B305" s="117"/>
      <c r="C305" s="117"/>
      <c r="D305" s="131"/>
    </row>
    <row r="306" spans="2:4" ht="12.75">
      <c r="B306" s="117"/>
      <c r="C306" s="117"/>
      <c r="D306" s="131"/>
    </row>
    <row r="307" spans="2:4" ht="12.75">
      <c r="B307" s="117"/>
      <c r="C307" s="117"/>
      <c r="D307" s="131"/>
    </row>
    <row r="308" spans="2:4" ht="12.75">
      <c r="B308" s="117"/>
      <c r="D308" s="131"/>
    </row>
  </sheetData>
  <sheetProtection selectLockedCells="1" selectUnlockedCells="1"/>
  <mergeCells count="16">
    <mergeCell ref="C1:D1"/>
    <mergeCell ref="B5:C5"/>
    <mergeCell ref="B6:C6"/>
    <mergeCell ref="B7:C7"/>
    <mergeCell ref="B9:C9"/>
    <mergeCell ref="B30:C30"/>
    <mergeCell ref="B35:C35"/>
    <mergeCell ref="B97:C97"/>
    <mergeCell ref="B105:C105"/>
    <mergeCell ref="B139:C139"/>
    <mergeCell ref="B145:C145"/>
    <mergeCell ref="B165:C165"/>
    <mergeCell ref="B177:C177"/>
    <mergeCell ref="B181:C181"/>
    <mergeCell ref="B218:D218"/>
    <mergeCell ref="B219:D219"/>
  </mergeCells>
  <printOptions/>
  <pageMargins left="0.5902777777777778" right="0.39375" top="0.39375" bottom="0.5513888888888889" header="0.5118055555555555" footer="0.39375"/>
  <pageSetup horizontalDpi="300" verticalDpi="300" orientation="portrait" paperSize="9" scale="82"/>
  <headerFooter alignWithMargins="0">
    <oddFooter>&amp;L&amp;"Times New Roman,Regular"&amp;12&amp;P&amp;R&amp;"Times New Roman,Regular"&amp;12FO 12.02-03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6:D6"/>
  <sheetViews>
    <sheetView zoomScaleSheetLayoutView="101" workbookViewId="0" topLeftCell="A1">
      <selection activeCell="M19" sqref="M19"/>
    </sheetView>
  </sheetViews>
  <sheetFormatPr defaultColWidth="9.140625" defaultRowHeight="15"/>
  <sheetData>
    <row r="6" ht="12.75">
      <c r="D6">
        <v>1602939.35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1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invest8</dc:creator>
  <cp:keywords/>
  <dc:description/>
  <cp:lastModifiedBy/>
  <cp:lastPrinted>2019-04-23T12:13:44Z</cp:lastPrinted>
  <dcterms:created xsi:type="dcterms:W3CDTF">2019-03-27T06:24:20Z</dcterms:created>
  <dcterms:modified xsi:type="dcterms:W3CDTF">2019-05-29T13:25:11Z</dcterms:modified>
  <cp:category/>
  <cp:version/>
  <cp:contentType/>
  <cp:contentStatus/>
  <cp:revision>117</cp:revision>
</cp:coreProperties>
</file>